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40"/>
  </bookViews>
  <sheets>
    <sheet name="汇总表" sheetId="8" r:id="rId1"/>
  </sheets>
  <calcPr calcId="144525"/>
</workbook>
</file>

<file path=xl/sharedStrings.xml><?xml version="1.0" encoding="utf-8"?>
<sst xmlns="http://schemas.openxmlformats.org/spreadsheetml/2006/main" count="46" uniqueCount="29">
  <si>
    <t>附件3</t>
  </si>
  <si>
    <t xml:space="preserve">2025年4月份特困供养金发放汇总表
</t>
  </si>
  <si>
    <t xml:space="preserve">                  单位：户、人、元</t>
  </si>
  <si>
    <t>乡镇名称</t>
  </si>
  <si>
    <t>特困供养合计</t>
  </si>
  <si>
    <t>分散供养</t>
  </si>
  <si>
    <t>集中供养</t>
  </si>
  <si>
    <t>分散供养金
领取对象</t>
  </si>
  <si>
    <t>丧葬费领取对象</t>
  </si>
  <si>
    <t>分散供养金
及丧葬费合计</t>
  </si>
  <si>
    <t>集中供养金领取对象</t>
  </si>
  <si>
    <t>集中供养金及丧葬费合计</t>
  </si>
  <si>
    <t>户数</t>
  </si>
  <si>
    <t>人数</t>
  </si>
  <si>
    <t>金额</t>
  </si>
  <si>
    <t>供养金</t>
  </si>
  <si>
    <t>照料费</t>
  </si>
  <si>
    <t>丧葬费</t>
  </si>
  <si>
    <t>城镇</t>
  </si>
  <si>
    <t>沙河镇</t>
  </si>
  <si>
    <t>新华镇</t>
  </si>
  <si>
    <t>蓼泉镇</t>
  </si>
  <si>
    <t>平川镇</t>
  </si>
  <si>
    <t>板桥镇</t>
  </si>
  <si>
    <t>鸭暖镇</t>
  </si>
  <si>
    <t>倪家营镇</t>
  </si>
  <si>
    <t>中心敬老院</t>
  </si>
  <si>
    <t>蓼泉福利服务中心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</si>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</sst>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color rgb="FF000000"/>
      <name val="宋体"/>
      <charset val="134"/>
    </font>
    <font>
      <sz val="14"/>
      <color rgb="FF000000"/>
      <name val="黑体"/>
      <charset val="134"/>
    </font>
    <font>
      <sz val="11"/>
      <color rgb="FF000000"/>
      <name val="宋体"/>
      <charset val="134"/>
      <scheme val="minor"/>
    </font>
    <font>
      <sz val="22"/>
      <color rgb="FF000000"/>
      <name val="方正小标宋简体"/>
      <charset val="134"/>
    </font>
    <font>
      <b/>
      <sz val="11"/>
      <color rgb="FF000000"/>
      <name val="仿宋_GB2312"/>
      <charset val="134"/>
    </font>
    <font>
      <sz val="11"/>
      <color rgb="FF000000"/>
      <name val="仿宋_GB2312"/>
      <charset val="134"/>
    </font>
    <font>
      <sz val="12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9" fillId="0" borderId="0"/>
  </cellStyleXfs>
  <cellXfs count="26">
    <xf numFmtId="0" fontId="0" fillId="0" borderId="0" xfId="0">
      <alignment vertical="center"/>
    </xf>
    <xf numFmtId="176" fontId="1" fillId="0" borderId="0" xfId="0" applyNumberFormat="1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/>
    </xf>
    <xf numFmtId="176" fontId="6" fillId="0" borderId="6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/>
    </xf>
    <xf numFmtId="176" fontId="6" fillId="0" borderId="8" xfId="0" applyNumberFormat="1" applyFont="1" applyFill="1" applyBorder="1" applyAlignment="1">
      <alignment horizontal="center" vertical="center"/>
    </xf>
    <xf numFmtId="176" fontId="6" fillId="0" borderId="9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right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7" xfId="50"/>
    <cellStyle name="常规 2" xfId="51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8"/>
  <sheetViews>
    <sheetView tabSelected="1" topLeftCell="A15" workbookViewId="0">
      <selection activeCell="G26" sqref="G26"/>
    </sheetView>
  </sheetViews>
  <sheetFormatPr defaultColWidth="9" defaultRowHeight="15"/>
  <cols>
    <col min="1" max="1" width="11.2545454545455" style="1" customWidth="1"/>
    <col min="2" max="2" width="6" style="1" customWidth="1"/>
    <col min="3" max="3" width="5.75454545454545" style="1" customWidth="1"/>
    <col min="4" max="4" width="8.75454545454545" style="1" customWidth="1"/>
    <col min="5" max="6" width="6" style="1" customWidth="1"/>
    <col min="7" max="7" width="7.5" style="1" customWidth="1"/>
    <col min="8" max="10" width="5.62727272727273" style="1" customWidth="1"/>
    <col min="11" max="12" width="6" style="1" customWidth="1"/>
    <col min="13" max="13" width="8.12727272727273" style="1" customWidth="1"/>
    <col min="14" max="14" width="5.87272727272727" style="1" customWidth="1"/>
    <col min="15" max="15" width="5.5" style="1" customWidth="1"/>
    <col min="16" max="17" width="6" style="1" customWidth="1"/>
    <col min="18" max="20" width="5.62727272727273" style="1" customWidth="1"/>
    <col min="21" max="22" width="6" style="1" customWidth="1"/>
    <col min="23" max="23" width="7.75454545454545" style="1" customWidth="1"/>
    <col min="24" max="16384" width="9" style="1"/>
  </cols>
  <sheetData>
    <row r="1" s="1" customFormat="1" ht="25" customHeight="1" spans="1:23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="1" customFormat="1" ht="30" customHeight="1" spans="1:23">
      <c r="A2" s="4" t="s">
        <v>1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="1" customFormat="1" ht="26" customHeight="1" spans="1:23">
      <c r="A3" s="4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20" t="s">
        <v>2</v>
      </c>
      <c r="Q3" s="20"/>
      <c r="R3" s="20"/>
      <c r="S3" s="20"/>
      <c r="T3" s="20"/>
      <c r="U3" s="20"/>
      <c r="V3" s="20"/>
      <c r="W3" s="20"/>
    </row>
    <row r="4" s="1" customFormat="1" ht="26" customHeight="1" spans="1:23">
      <c r="A4" s="6" t="s">
        <v>3</v>
      </c>
      <c r="B4" s="7" t="s">
        <v>4</v>
      </c>
      <c r="C4" s="8"/>
      <c r="D4" s="9"/>
      <c r="E4" s="10" t="s">
        <v>5</v>
      </c>
      <c r="F4" s="10"/>
      <c r="G4" s="10"/>
      <c r="H4" s="10"/>
      <c r="I4" s="10"/>
      <c r="J4" s="10"/>
      <c r="K4" s="10"/>
      <c r="L4" s="10"/>
      <c r="M4" s="21"/>
      <c r="N4" s="7" t="s">
        <v>6</v>
      </c>
      <c r="O4" s="8"/>
      <c r="P4" s="8"/>
      <c r="Q4" s="8"/>
      <c r="R4" s="8"/>
      <c r="S4" s="8"/>
      <c r="T4" s="8"/>
      <c r="U4" s="8"/>
      <c r="V4" s="8"/>
      <c r="W4" s="9"/>
    </row>
    <row r="5" s="1" customFormat="1" ht="19" customHeight="1" spans="1:23">
      <c r="A5" s="6"/>
      <c r="B5" s="11"/>
      <c r="C5" s="12"/>
      <c r="D5" s="13"/>
      <c r="E5" s="14" t="s">
        <v>7</v>
      </c>
      <c r="F5" s="14"/>
      <c r="G5" s="14"/>
      <c r="H5" s="14" t="s">
        <v>8</v>
      </c>
      <c r="I5" s="14"/>
      <c r="J5" s="14"/>
      <c r="K5" s="14" t="s">
        <v>9</v>
      </c>
      <c r="L5" s="14"/>
      <c r="M5" s="14"/>
      <c r="N5" s="22" t="s">
        <v>10</v>
      </c>
      <c r="O5" s="10"/>
      <c r="P5" s="10"/>
      <c r="Q5" s="10"/>
      <c r="R5" s="14" t="s">
        <v>8</v>
      </c>
      <c r="S5" s="14"/>
      <c r="T5" s="14"/>
      <c r="U5" s="14" t="s">
        <v>11</v>
      </c>
      <c r="V5" s="14"/>
      <c r="W5" s="14"/>
    </row>
    <row r="6" s="1" customFormat="1" ht="13" customHeight="1" spans="1:23">
      <c r="A6" s="6"/>
      <c r="B6" s="15"/>
      <c r="C6" s="16"/>
      <c r="D6" s="17"/>
      <c r="E6" s="14"/>
      <c r="F6" s="14"/>
      <c r="G6" s="14"/>
      <c r="H6" s="14"/>
      <c r="I6" s="14"/>
      <c r="J6" s="14"/>
      <c r="K6" s="14"/>
      <c r="L6" s="14"/>
      <c r="M6" s="14"/>
      <c r="N6" s="23"/>
      <c r="O6" s="24"/>
      <c r="P6" s="24"/>
      <c r="Q6" s="24"/>
      <c r="R6" s="14"/>
      <c r="S6" s="14"/>
      <c r="T6" s="14"/>
      <c r="U6" s="14"/>
      <c r="V6" s="14"/>
      <c r="W6" s="14"/>
    </row>
    <row r="7" s="1" customFormat="1" ht="45" customHeight="1" spans="1:23">
      <c r="A7" s="6"/>
      <c r="B7" s="14" t="s">
        <v>12</v>
      </c>
      <c r="C7" s="14" t="s">
        <v>13</v>
      </c>
      <c r="D7" s="14" t="s">
        <v>14</v>
      </c>
      <c r="E7" s="14" t="s">
        <v>12</v>
      </c>
      <c r="F7" s="14" t="s">
        <v>13</v>
      </c>
      <c r="G7" s="14" t="s">
        <v>14</v>
      </c>
      <c r="H7" s="14" t="s">
        <v>12</v>
      </c>
      <c r="I7" s="14" t="s">
        <v>13</v>
      </c>
      <c r="J7" s="14" t="s">
        <v>14</v>
      </c>
      <c r="K7" s="14" t="s">
        <v>12</v>
      </c>
      <c r="L7" s="14" t="s">
        <v>13</v>
      </c>
      <c r="M7" s="14" t="s">
        <v>14</v>
      </c>
      <c r="N7" s="14" t="s">
        <v>12</v>
      </c>
      <c r="O7" s="14" t="s">
        <v>13</v>
      </c>
      <c r="P7" s="25" t="s">
        <v>15</v>
      </c>
      <c r="Q7" s="25" t="s">
        <v>16</v>
      </c>
      <c r="R7" s="14" t="s">
        <v>12</v>
      </c>
      <c r="S7" s="14" t="s">
        <v>13</v>
      </c>
      <c r="T7" s="14" t="s">
        <v>17</v>
      </c>
      <c r="U7" s="14" t="s">
        <v>12</v>
      </c>
      <c r="V7" s="14" t="s">
        <v>13</v>
      </c>
      <c r="W7" s="14" t="s">
        <v>14</v>
      </c>
    </row>
    <row r="8" s="1" customFormat="1" ht="22" customHeight="1" spans="1:23">
      <c r="A8" s="18" t="s">
        <v>18</v>
      </c>
      <c r="B8" s="19">
        <v>23</v>
      </c>
      <c r="C8" s="19">
        <v>24</v>
      </c>
      <c r="D8" s="19">
        <f>M8</f>
        <v>30448</v>
      </c>
      <c r="E8" s="19">
        <v>22</v>
      </c>
      <c r="F8" s="19">
        <v>23</v>
      </c>
      <c r="G8" s="19">
        <v>21850</v>
      </c>
      <c r="H8" s="19">
        <v>1</v>
      </c>
      <c r="I8" s="19">
        <v>1</v>
      </c>
      <c r="J8" s="19">
        <v>8598</v>
      </c>
      <c r="K8" s="19">
        <f>E8+H8</f>
        <v>23</v>
      </c>
      <c r="L8" s="19">
        <f>F8+I8</f>
        <v>24</v>
      </c>
      <c r="M8" s="19">
        <f>G8+J8</f>
        <v>30448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19">
        <v>0</v>
      </c>
    </row>
    <row r="9" s="1" customFormat="1" ht="22" customHeight="1" spans="1:23">
      <c r="A9" s="18" t="s">
        <v>19</v>
      </c>
      <c r="B9" s="19">
        <v>65</v>
      </c>
      <c r="C9" s="19">
        <v>71</v>
      </c>
      <c r="D9" s="19">
        <f t="shared" ref="D9:D15" si="0">M9</f>
        <v>44165</v>
      </c>
      <c r="E9" s="19">
        <v>65</v>
      </c>
      <c r="F9" s="19">
        <v>71</v>
      </c>
      <c r="G9" s="19">
        <v>44165</v>
      </c>
      <c r="H9" s="19">
        <v>0</v>
      </c>
      <c r="I9" s="19">
        <v>0</v>
      </c>
      <c r="J9" s="19">
        <v>0</v>
      </c>
      <c r="K9" s="19">
        <f t="shared" ref="K9:K15" si="1">E9+H9</f>
        <v>65</v>
      </c>
      <c r="L9" s="19">
        <f t="shared" ref="L9:L15" si="2">F9+I9</f>
        <v>71</v>
      </c>
      <c r="M9" s="19">
        <f t="shared" ref="M9:M15" si="3">G9+J9</f>
        <v>44165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0</v>
      </c>
    </row>
    <row r="10" s="1" customFormat="1" ht="22" customHeight="1" spans="1:23">
      <c r="A10" s="18" t="s">
        <v>20</v>
      </c>
      <c r="B10" s="19">
        <v>59</v>
      </c>
      <c r="C10" s="19">
        <v>62</v>
      </c>
      <c r="D10" s="19">
        <f t="shared" si="0"/>
        <v>44165</v>
      </c>
      <c r="E10" s="19">
        <v>58</v>
      </c>
      <c r="F10" s="19">
        <v>61</v>
      </c>
      <c r="G10" s="19">
        <v>36905</v>
      </c>
      <c r="H10" s="19">
        <v>1</v>
      </c>
      <c r="I10" s="19">
        <v>1</v>
      </c>
      <c r="J10" s="19">
        <v>7260</v>
      </c>
      <c r="K10" s="19">
        <f t="shared" si="1"/>
        <v>59</v>
      </c>
      <c r="L10" s="19">
        <f t="shared" si="2"/>
        <v>62</v>
      </c>
      <c r="M10" s="19">
        <f t="shared" si="3"/>
        <v>44165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</row>
    <row r="11" s="1" customFormat="1" ht="22" customHeight="1" spans="1:23">
      <c r="A11" s="18" t="s">
        <v>21</v>
      </c>
      <c r="B11" s="19">
        <v>51</v>
      </c>
      <c r="C11" s="19">
        <v>54</v>
      </c>
      <c r="D11" s="19">
        <f t="shared" si="0"/>
        <v>38720</v>
      </c>
      <c r="E11" s="19">
        <v>50</v>
      </c>
      <c r="F11" s="19">
        <v>53</v>
      </c>
      <c r="G11" s="19">
        <v>32065</v>
      </c>
      <c r="H11" s="19">
        <v>1</v>
      </c>
      <c r="I11" s="19">
        <v>1</v>
      </c>
      <c r="J11" s="19">
        <v>6655</v>
      </c>
      <c r="K11" s="19">
        <f t="shared" si="1"/>
        <v>51</v>
      </c>
      <c r="L11" s="19">
        <f t="shared" si="2"/>
        <v>54</v>
      </c>
      <c r="M11" s="19">
        <f t="shared" si="3"/>
        <v>38720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</row>
    <row r="12" s="1" customFormat="1" ht="22" customHeight="1" spans="1:23">
      <c r="A12" s="18" t="s">
        <v>22</v>
      </c>
      <c r="B12" s="19">
        <v>42</v>
      </c>
      <c r="C12" s="19">
        <v>43</v>
      </c>
      <c r="D12" s="19">
        <f t="shared" si="0"/>
        <v>26015</v>
      </c>
      <c r="E12" s="19">
        <v>42</v>
      </c>
      <c r="F12" s="19">
        <v>43</v>
      </c>
      <c r="G12" s="19">
        <v>26015</v>
      </c>
      <c r="H12" s="19">
        <v>0</v>
      </c>
      <c r="I12" s="19">
        <v>0</v>
      </c>
      <c r="J12" s="19">
        <v>0</v>
      </c>
      <c r="K12" s="19">
        <f t="shared" si="1"/>
        <v>42</v>
      </c>
      <c r="L12" s="19">
        <f t="shared" si="2"/>
        <v>43</v>
      </c>
      <c r="M12" s="19">
        <f t="shared" si="3"/>
        <v>26015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</row>
    <row r="13" s="1" customFormat="1" ht="22" customHeight="1" spans="1:23">
      <c r="A13" s="18" t="s">
        <v>23</v>
      </c>
      <c r="B13" s="19">
        <v>63</v>
      </c>
      <c r="C13" s="19">
        <v>66</v>
      </c>
      <c r="D13" s="19">
        <f t="shared" si="0"/>
        <v>52335</v>
      </c>
      <c r="E13" s="19">
        <v>61</v>
      </c>
      <c r="F13" s="19">
        <v>64</v>
      </c>
      <c r="G13" s="19">
        <v>38720</v>
      </c>
      <c r="H13" s="19">
        <v>2</v>
      </c>
      <c r="I13" s="19">
        <v>2</v>
      </c>
      <c r="J13" s="19">
        <v>13615</v>
      </c>
      <c r="K13" s="19">
        <f t="shared" si="1"/>
        <v>63</v>
      </c>
      <c r="L13" s="19">
        <f t="shared" si="2"/>
        <v>66</v>
      </c>
      <c r="M13" s="19">
        <f t="shared" si="3"/>
        <v>52335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</row>
    <row r="14" s="1" customFormat="1" ht="22" customHeight="1" spans="1:23">
      <c r="A14" s="18" t="s">
        <v>24</v>
      </c>
      <c r="B14" s="19">
        <v>85</v>
      </c>
      <c r="C14" s="19">
        <v>85</v>
      </c>
      <c r="D14" s="19">
        <f t="shared" si="0"/>
        <v>52635</v>
      </c>
      <c r="E14" s="19">
        <v>85</v>
      </c>
      <c r="F14" s="19">
        <v>85</v>
      </c>
      <c r="G14" s="19">
        <v>52635</v>
      </c>
      <c r="H14" s="19">
        <v>0</v>
      </c>
      <c r="I14" s="19">
        <v>0</v>
      </c>
      <c r="J14" s="19">
        <v>0</v>
      </c>
      <c r="K14" s="19">
        <f t="shared" si="1"/>
        <v>85</v>
      </c>
      <c r="L14" s="19">
        <f t="shared" si="2"/>
        <v>85</v>
      </c>
      <c r="M14" s="19">
        <f t="shared" si="3"/>
        <v>52635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</row>
    <row r="15" s="1" customFormat="1" ht="22" customHeight="1" spans="1:23">
      <c r="A15" s="18" t="s">
        <v>25</v>
      </c>
      <c r="B15" s="19">
        <v>56</v>
      </c>
      <c r="C15" s="19">
        <v>60</v>
      </c>
      <c r="D15" s="19">
        <f t="shared" si="0"/>
        <v>36300</v>
      </c>
      <c r="E15" s="19">
        <v>56</v>
      </c>
      <c r="F15" s="19">
        <v>60</v>
      </c>
      <c r="G15" s="19">
        <v>36300</v>
      </c>
      <c r="H15" s="19">
        <v>0</v>
      </c>
      <c r="I15" s="19">
        <v>0</v>
      </c>
      <c r="J15" s="19">
        <v>0</v>
      </c>
      <c r="K15" s="19">
        <f t="shared" si="1"/>
        <v>56</v>
      </c>
      <c r="L15" s="19">
        <f t="shared" si="2"/>
        <v>60</v>
      </c>
      <c r="M15" s="19">
        <f t="shared" si="3"/>
        <v>36300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</row>
    <row r="16" s="1" customFormat="1" ht="27" customHeight="1" spans="1:23">
      <c r="A16" s="14" t="s">
        <v>26</v>
      </c>
      <c r="B16" s="19">
        <v>66</v>
      </c>
      <c r="C16" s="19">
        <v>66</v>
      </c>
      <c r="D16" s="19">
        <f>W16</f>
        <v>85818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62</v>
      </c>
      <c r="O16" s="19">
        <v>62</v>
      </c>
      <c r="P16" s="19">
        <v>37855</v>
      </c>
      <c r="Q16" s="19">
        <v>22553</v>
      </c>
      <c r="R16" s="19">
        <v>4</v>
      </c>
      <c r="S16" s="19">
        <v>4</v>
      </c>
      <c r="T16" s="19">
        <v>25410</v>
      </c>
      <c r="U16" s="19">
        <v>66</v>
      </c>
      <c r="V16" s="19">
        <v>66</v>
      </c>
      <c r="W16" s="19">
        <f>P16+Q16+T16</f>
        <v>85818</v>
      </c>
    </row>
    <row r="17" s="1" customFormat="1" ht="30" customHeight="1" spans="1:23">
      <c r="A17" s="14" t="s">
        <v>27</v>
      </c>
      <c r="B17" s="19">
        <v>43</v>
      </c>
      <c r="C17" s="19">
        <v>44</v>
      </c>
      <c r="D17" s="19">
        <v>55866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41</v>
      </c>
      <c r="O17" s="19">
        <v>42</v>
      </c>
      <c r="P17" s="19">
        <v>25410</v>
      </c>
      <c r="Q17" s="19">
        <v>16541</v>
      </c>
      <c r="R17" s="19">
        <v>2</v>
      </c>
      <c r="S17" s="19">
        <v>2</v>
      </c>
      <c r="T17" s="19">
        <v>13915</v>
      </c>
      <c r="U17" s="19">
        <v>43</v>
      </c>
      <c r="V17" s="19">
        <v>44</v>
      </c>
      <c r="W17" s="19">
        <v>55866</v>
      </c>
    </row>
    <row r="18" s="1" customFormat="1" ht="25" customHeight="1" spans="1:23">
      <c r="A18" s="18" t="s">
        <v>28</v>
      </c>
      <c r="B18" s="19">
        <f>SUM(B8:B17)</f>
        <v>553</v>
      </c>
      <c r="C18" s="19">
        <f>SUM(C8:C17)</f>
        <v>575</v>
      </c>
      <c r="D18" s="19">
        <f t="shared" ref="B18:W18" si="4">SUM(D8:D17)</f>
        <v>466467</v>
      </c>
      <c r="E18" s="19">
        <f t="shared" si="4"/>
        <v>439</v>
      </c>
      <c r="F18" s="19">
        <f t="shared" si="4"/>
        <v>460</v>
      </c>
      <c r="G18" s="19">
        <f t="shared" si="4"/>
        <v>288655</v>
      </c>
      <c r="H18" s="19">
        <f t="shared" si="4"/>
        <v>5</v>
      </c>
      <c r="I18" s="19">
        <f t="shared" si="4"/>
        <v>5</v>
      </c>
      <c r="J18" s="19">
        <f t="shared" si="4"/>
        <v>36128</v>
      </c>
      <c r="K18" s="19">
        <f t="shared" si="4"/>
        <v>444</v>
      </c>
      <c r="L18" s="19">
        <f t="shared" si="4"/>
        <v>465</v>
      </c>
      <c r="M18" s="19">
        <f t="shared" si="4"/>
        <v>324783</v>
      </c>
      <c r="N18" s="19">
        <f t="shared" si="4"/>
        <v>103</v>
      </c>
      <c r="O18" s="19">
        <f t="shared" si="4"/>
        <v>104</v>
      </c>
      <c r="P18" s="19">
        <f t="shared" si="4"/>
        <v>63265</v>
      </c>
      <c r="Q18" s="19">
        <f t="shared" si="4"/>
        <v>39094</v>
      </c>
      <c r="R18" s="19">
        <f t="shared" si="4"/>
        <v>6</v>
      </c>
      <c r="S18" s="19">
        <f t="shared" si="4"/>
        <v>6</v>
      </c>
      <c r="T18" s="19">
        <f t="shared" si="4"/>
        <v>39325</v>
      </c>
      <c r="U18" s="19">
        <f t="shared" si="4"/>
        <v>109</v>
      </c>
      <c r="V18" s="19">
        <f t="shared" si="4"/>
        <v>110</v>
      </c>
      <c r="W18" s="19">
        <f t="shared" si="4"/>
        <v>141684</v>
      </c>
    </row>
  </sheetData>
  <mergeCells count="12">
    <mergeCell ref="A2:W2"/>
    <mergeCell ref="P3:W3"/>
    <mergeCell ref="E4:M4"/>
    <mergeCell ref="N4:W4"/>
    <mergeCell ref="A4:A7"/>
    <mergeCell ref="B4:D6"/>
    <mergeCell ref="E5:G6"/>
    <mergeCell ref="H5:J6"/>
    <mergeCell ref="K5:M6"/>
    <mergeCell ref="N5:Q6"/>
    <mergeCell ref="R5:T6"/>
    <mergeCell ref="U5:W6"/>
  </mergeCells>
  <pageMargins left="0.393055555555556" right="0.393055555555556" top="1" bottom="0.550694444444444" header="0.5" footer="0.5"/>
  <pageSetup paperSize="9" scale="9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何静</cp:lastModifiedBy>
  <dcterms:created xsi:type="dcterms:W3CDTF">2024-04-26T03:03:00Z</dcterms:created>
  <dcterms:modified xsi:type="dcterms:W3CDTF">2025-09-30T03:03:32Z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316C77B33216486B89FDC1E4822E3E06_13</vt:lpwstr>
  </property>
  <property fmtid="{D5CDD505-2E9C-101B-9397-08002B2CF9AE}" pid="3" name="KSOProductBuildVer">
    <vt:lpwstr>2052-12.1.0.15120</vt:lpwstr>
  </property>
</Properties>
</file>