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<sst xmlns="http://schemas.openxmlformats.org/spreadsheetml/2006/main" count="28" uniqueCount="24">
  <si>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2026年创业培训补贴汇总表（第一批）</t>
  </si>
  <si>
    <t>序号</t>
  </si>
  <si>
    <t>培训机构名称</t>
  </si>
  <si>
    <t>工种</t>
  </si>
  <si>
    <t>培训时间</t>
  </si>
  <si>
    <t>补贴人数（人）</t>
  </si>
  <si>
    <t>补贴标准（元/人）</t>
  </si>
  <si>
    <t>乡村振兴帮扶县上调10%</t>
  </si>
  <si>
    <t>急需紧缺工种上浮20%</t>
  </si>
  <si>
    <t>补贴金额（元）</t>
  </si>
  <si>
    <t>补贴总人数（人）</t>
  </si>
  <si>
    <t>补贴总金额（元）</t>
  </si>
  <si>
    <t>临泽县鸿鹄职业培训有限公司</t>
  </si>
  <si>
    <t>SYB</t>
  </si>
  <si>
    <t>2025.11.28-12.4</t>
  </si>
  <si>
    <t>临泽县成君职业培训学校</t>
  </si>
  <si>
    <t>2025.12.3-12.9</t>
  </si>
  <si>
    <t>2025.12.11-12.17</t>
  </si>
  <si>
    <t>临泽县图德职业技能培训学校有限公司</t>
  </si>
  <si>
    <t>2025.12.23-12.29</t>
  </si>
  <si>
    <t>甘肃清晓职业技能培训中心有限公司</t>
  </si>
  <si>
    <t>2025.12.27-2026.1.2</t>
  </si>
  <si>
    <t>合计</t>
  </si>
  <si>
    <t>备注：《甘肃省就业补助资金管理办法》：“两州一县”、乡村振兴重点帮扶地区职业培训补助标准，在现有基础上分别上浮10%，生活费补贴可上浮20%。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</si>
</sst>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9"/>
      <color theme="1"/>
      <name val="方正仿宋_GB2312"/>
      <charset val="134"/>
    </font>
    <font>
      <sz val="9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workbookViewId="0">
      <selection activeCell="G12" sqref="G12"/>
    </sheetView>
  </sheetViews>
  <sheetFormatPr defaultColWidth="9" defaultRowHeight="14.4"/>
  <cols>
    <col min="1" max="1" width="6.5" style="4" customWidth="1"/>
    <col min="2" max="2" width="22.7407407407407" style="4" customWidth="1"/>
    <col min="3" max="3" width="10.2314814814815" style="4" customWidth="1"/>
    <col min="4" max="4" width="17.8518518518519" style="4" customWidth="1"/>
    <col min="5" max="5" width="8.77777777777778" style="4" customWidth="1"/>
    <col min="6" max="6" width="11.962962962963" style="4" customWidth="1"/>
    <col min="7" max="8" width="11.6666666666667" style="4" customWidth="1"/>
    <col min="9" max="9" width="12.1574074074074" style="4" customWidth="1"/>
    <col min="10" max="10" width="9.11111111111111" style="4" customWidth="1"/>
    <col min="11" max="11" width="10.3333333333333" customWidth="1"/>
  </cols>
  <sheetData>
    <row r="1" ht="34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30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2" customFormat="1" ht="28" customHeight="1" spans="1:11">
      <c r="A3" s="7">
        <v>1</v>
      </c>
      <c r="B3" s="8" t="s">
        <v>12</v>
      </c>
      <c r="C3" s="8" t="s">
        <v>13</v>
      </c>
      <c r="D3" s="8" t="s">
        <v>14</v>
      </c>
      <c r="E3" s="8">
        <v>23</v>
      </c>
      <c r="F3" s="8">
        <v>1600</v>
      </c>
      <c r="G3" s="8">
        <f t="shared" ref="G3:G7" si="0">F3*0.1</f>
        <v>160</v>
      </c>
      <c r="H3" s="8"/>
      <c r="I3" s="8">
        <f t="shared" ref="I3:I7" si="1">E3*(F3+G3)</f>
        <v>40480</v>
      </c>
      <c r="J3" s="9">
        <f>E3</f>
        <v>23</v>
      </c>
      <c r="K3" s="10">
        <f>I3</f>
        <v>40480</v>
      </c>
    </row>
    <row r="4" s="2" customFormat="1" ht="28" customHeight="1" spans="1:11">
      <c r="A4" s="7">
        <v>2</v>
      </c>
      <c r="B4" s="11" t="s">
        <v>15</v>
      </c>
      <c r="C4" s="8" t="s">
        <v>13</v>
      </c>
      <c r="D4" s="8" t="s">
        <v>16</v>
      </c>
      <c r="E4" s="8">
        <v>25</v>
      </c>
      <c r="F4" s="8">
        <v>1600</v>
      </c>
      <c r="G4" s="8">
        <f t="shared" si="0"/>
        <v>160</v>
      </c>
      <c r="H4" s="8"/>
      <c r="I4" s="8">
        <f t="shared" si="1"/>
        <v>44000</v>
      </c>
      <c r="J4" s="12">
        <f>E4+E5</f>
        <v>46</v>
      </c>
      <c r="K4" s="13">
        <f>I4+I5</f>
        <v>80960</v>
      </c>
    </row>
    <row r="5" s="2" customFormat="1" ht="28" customHeight="1" spans="1:11">
      <c r="A5" s="7">
        <v>3</v>
      </c>
      <c r="B5" s="14"/>
      <c r="C5" s="8" t="s">
        <v>13</v>
      </c>
      <c r="D5" s="8" t="s">
        <v>17</v>
      </c>
      <c r="E5" s="8">
        <v>21</v>
      </c>
      <c r="F5" s="8">
        <v>1600</v>
      </c>
      <c r="G5" s="8">
        <f t="shared" si="0"/>
        <v>160</v>
      </c>
      <c r="H5" s="8"/>
      <c r="I5" s="8">
        <f t="shared" si="1"/>
        <v>36960</v>
      </c>
      <c r="J5" s="15"/>
      <c r="K5" s="16"/>
    </row>
    <row r="6" s="2" customFormat="1" ht="28" customHeight="1" spans="1:11">
      <c r="A6" s="7">
        <v>4</v>
      </c>
      <c r="B6" s="8" t="s">
        <v>18</v>
      </c>
      <c r="C6" s="8" t="s">
        <v>13</v>
      </c>
      <c r="D6" s="8" t="s">
        <v>19</v>
      </c>
      <c r="E6" s="8">
        <v>29</v>
      </c>
      <c r="F6" s="8">
        <v>1600</v>
      </c>
      <c r="G6" s="8">
        <f t="shared" si="0"/>
        <v>160</v>
      </c>
      <c r="H6" s="8"/>
      <c r="I6" s="8">
        <f t="shared" si="1"/>
        <v>51040</v>
      </c>
      <c r="J6" s="12">
        <f>E6</f>
        <v>29</v>
      </c>
      <c r="K6" s="13">
        <f>I6</f>
        <v>51040</v>
      </c>
    </row>
    <row r="7" s="2" customFormat="1" ht="28" customHeight="1" spans="1:11">
      <c r="A7" s="7">
        <v>5</v>
      </c>
      <c r="B7" s="8" t="s">
        <v>20</v>
      </c>
      <c r="C7" s="8" t="s">
        <v>13</v>
      </c>
      <c r="D7" s="8" t="s">
        <v>21</v>
      </c>
      <c r="E7" s="8">
        <v>27</v>
      </c>
      <c r="F7" s="8">
        <v>1600</v>
      </c>
      <c r="G7" s="8">
        <f t="shared" si="0"/>
        <v>160</v>
      </c>
      <c r="H7" s="8"/>
      <c r="I7" s="8">
        <f t="shared" si="1"/>
        <v>47520</v>
      </c>
      <c r="J7" s="12">
        <f>SUM(E7:E7)</f>
        <v>27</v>
      </c>
      <c r="K7" s="13">
        <f>SUM(I7:I7)</f>
        <v>47520</v>
      </c>
    </row>
    <row r="8" s="2" customFormat="1" ht="35" customHeight="1" spans="1:11">
      <c r="A8" s="17" t="s">
        <v>22</v>
      </c>
      <c r="B8" s="18"/>
      <c r="C8" s="19"/>
      <c r="D8" s="20"/>
      <c r="E8" s="21">
        <f>SUM(E3:E7)</f>
        <v>125</v>
      </c>
      <c r="F8" s="21"/>
      <c r="G8" s="21"/>
      <c r="H8" s="19"/>
      <c r="I8" s="21">
        <f>SUM(I3:I7)</f>
        <v>220000</v>
      </c>
      <c r="J8" s="21">
        <f>SUM(J3:J7)</f>
        <v>125</v>
      </c>
      <c r="K8" s="21">
        <f>SUM(K3:K7)</f>
        <v>220000</v>
      </c>
    </row>
    <row r="9" s="2" customFormat="1" ht="39" customHeight="1" spans="1:11">
      <c r="A9" s="22" t="s">
        <v>23</v>
      </c>
      <c r="B9" s="22"/>
      <c r="C9" s="22"/>
      <c r="D9" s="22"/>
      <c r="E9" s="22"/>
      <c r="F9" s="22"/>
      <c r="G9" s="22"/>
      <c r="H9" s="22"/>
      <c r="I9" s="22"/>
      <c r="J9" s="22"/>
      <c r="K9" s="22"/>
    </row>
    <row r="10" s="2" customFormat="1" ht="21" customHeight="1" spans="1:11">
      <c r="A10" s="4"/>
      <c r="B10" s="4"/>
      <c r="C10" s="4"/>
      <c r="D10" s="4"/>
      <c r="E10" s="23"/>
      <c r="F10" s="4"/>
      <c r="G10" s="4"/>
      <c r="H10" s="4"/>
      <c r="I10" s="4"/>
      <c r="J10" s="4"/>
      <c r="K10"/>
    </row>
    <row r="11" s="2" customFormat="1" ht="21" customHeight="1" spans="1:11">
      <c r="A11" s="4"/>
      <c r="B11" s="4"/>
      <c r="C11" s="4"/>
      <c r="D11" s="4"/>
      <c r="E11" s="4"/>
      <c r="F11" s="4"/>
      <c r="G11" s="4"/>
      <c r="H11" s="4"/>
      <c r="I11" s="4"/>
      <c r="J11" s="4"/>
      <c r="K11"/>
    </row>
    <row r="12" s="2" customFormat="1" ht="21" customHeight="1" spans="1:11">
      <c r="A12" s="4"/>
      <c r="B12" s="4"/>
      <c r="C12" s="4"/>
      <c r="D12" s="4"/>
      <c r="E12" s="4"/>
      <c r="F12" s="4"/>
      <c r="G12" s="4"/>
      <c r="H12" s="4"/>
      <c r="I12" s="4"/>
      <c r="J12" s="4"/>
      <c r="K12"/>
    </row>
    <row r="13" s="2" customFormat="1" ht="21" customHeight="1" spans="1:11">
      <c r="A13" s="4"/>
      <c r="B13" s="4"/>
      <c r="C13" s="4"/>
      <c r="D13" s="4"/>
      <c r="E13" s="4"/>
      <c r="F13" s="4"/>
      <c r="G13" s="4"/>
      <c r="H13" s="4"/>
      <c r="I13" s="4"/>
      <c r="J13" s="4"/>
      <c r="K13"/>
    </row>
    <row r="14" s="2" customFormat="1" ht="21" customHeight="1" spans="1:11">
      <c r="A14" s="4"/>
      <c r="B14" s="4"/>
      <c r="C14" s="4"/>
      <c r="D14" s="4"/>
      <c r="E14" s="4"/>
      <c r="F14" s="4"/>
      <c r="G14" s="4"/>
      <c r="H14" s="4"/>
      <c r="I14" s="4"/>
      <c r="J14" s="4"/>
      <c r="K14"/>
    </row>
    <row r="15" s="3" customFormat="1" ht="18" customHeight="1" spans="1:11">
      <c r="A15" s="4"/>
      <c r="B15" s="4"/>
      <c r="C15" s="4"/>
      <c r="D15" s="4"/>
      <c r="E15" s="4"/>
      <c r="F15" s="4"/>
      <c r="G15" s="4"/>
      <c r="H15" s="4"/>
      <c r="I15" s="4"/>
      <c r="J15" s="4"/>
      <c r="K15"/>
    </row>
    <row r="16" ht="37" customHeight="1"/>
  </sheetData>
  <mergeCells count="6">
    <mergeCell ref="A1:K1"/>
    <mergeCell ref="A8:D8"/>
    <mergeCell ref="A9:K9"/>
    <mergeCell ref="B4:B5"/>
    <mergeCell ref="J4:J5"/>
    <mergeCell ref="K4:K5"/>
  </mergeCells>
  <pageMargins left="0.75" right="0.75" top="1" bottom="0.590277777777778" header="0.5" footer="0.5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ftcu</dc:creator>
  <cp:lastModifiedBy>o</cp:lastModifiedBy>
  <dcterms:created xsi:type="dcterms:W3CDTF">2025-03-24T03:21:00Z</dcterms:created>
  <dcterms:modified xsi:type="dcterms:W3CDTF">2026-03-09T09:05:21Z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07A6EDA656894FA39A12CF3EB967E20D_11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