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<sst xmlns="http://schemas.openxmlformats.org/spreadsheetml/2006/main" count="42" uniqueCount="28">
  <si>
    <t>2025年创业培训和岗位技能培训补贴汇总表（第二批）</t>
  </si>
  <si>
    <t>填报单位：临泽县人力资源服务中心</t>
  </si>
  <si>
    <t>序号</t>
  </si>
  <si>
    <t>培训机构名称</t>
  </si>
  <si>
    <t>工种</t>
  </si>
  <si>
    <t>培训时间</t>
  </si>
  <si>
    <t>补贴人数（人）</t>
  </si>
  <si>
    <t>补贴标准（元/人）</t>
  </si>
  <si>
    <t>乡村振兴帮扶县上调10%</t>
  </si>
  <si>
    <t>急需紧缺工种上浮20%</t>
  </si>
  <si>
    <t>补贴金额（元）</t>
  </si>
  <si>
    <t>补贴总人数（人）</t>
  </si>
  <si>
    <t>补贴总金额（元）</t>
  </si>
  <si>
    <t>临泽县鸿鹄职业培训有限公司</t>
  </si>
  <si>
    <t>SYB</t>
  </si>
  <si>
    <t>2025.1.6-1.12</t>
  </si>
  <si>
    <t>2025.1.13-1.19</t>
  </si>
  <si>
    <t>临泽县枣乡巧厨娘职业技能培训学校有限公司</t>
  </si>
  <si>
    <t>2025.3.19-3.25</t>
  </si>
  <si>
    <t>临泽县图德职业技能培训学校有限公司</t>
  </si>
  <si>
    <t>2025.3.20-3.26</t>
  </si>
  <si>
    <t>兰州新区卓立职业技能培训学校有限公司</t>
  </si>
  <si>
    <t>2025.3.19-3.30</t>
  </si>
  <si>
    <t>临泽县成君职业培训学校</t>
  </si>
  <si>
    <t>农艺工</t>
  </si>
  <si>
    <t>2025.3.15-3.27</t>
  </si>
  <si>
    <t>合计</t>
  </si>
  <si>
    <t>备注：《甘肃省就业补助资金管理办法》：“两州一县”、乡村振兴重点帮扶地区职业培训补助标准，在现有基础上分别上浮10%，生活费补贴可上浮20%。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</si>
</sst>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2"/>
      <color theme="1"/>
      <name val="方正仿宋_GB2312"/>
      <charset val="134"/>
    </font>
    <font>
      <b/>
      <sz val="10"/>
      <color theme="1"/>
      <name val="方正仿宋_GB2312"/>
      <charset val="134"/>
    </font>
    <font>
      <sz val="9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A3" sqref="$A3:$XFD3"/>
    </sheetView>
  </sheetViews>
  <sheetFormatPr defaultColWidth="9" defaultRowHeight="14.4"/>
  <cols>
    <col min="1" max="1" width="6.5" style="4" customWidth="1"/>
    <col min="2" max="2" width="22.7407407407407" style="4" customWidth="1"/>
    <col min="3" max="3" width="10.2314814814815" style="4" customWidth="1"/>
    <col min="4" max="4" width="17.8518518518519" style="4" customWidth="1"/>
    <col min="5" max="5" width="8.77777777777778" style="4" customWidth="1"/>
    <col min="6" max="6" width="11.962962962963" style="4" customWidth="1"/>
    <col min="7" max="8" width="11.6666666666667" style="4" customWidth="1"/>
    <col min="9" max="9" width="12.1574074074074" style="4" customWidth="1"/>
    <col min="10" max="10" width="9.11111111111111" style="4" customWidth="1"/>
    <col min="11" max="11" width="10.3333333333333" customWidth="1"/>
  </cols>
  <sheetData>
    <row r="1" ht="3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4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43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2" customFormat="1" ht="28" customHeight="1" spans="1:11">
      <c r="A4" s="8">
        <v>1</v>
      </c>
      <c r="B4" s="9" t="s">
        <v>13</v>
      </c>
      <c r="C4" s="10" t="s">
        <v>14</v>
      </c>
      <c r="D4" s="9" t="s">
        <v>15</v>
      </c>
      <c r="E4" s="10">
        <v>27</v>
      </c>
      <c r="F4" s="10">
        <v>1600</v>
      </c>
      <c r="G4" s="10">
        <f t="shared" ref="G4:G6" si="0">F4*0.1</f>
        <v>160</v>
      </c>
      <c r="H4" s="10"/>
      <c r="I4" s="10">
        <f t="shared" ref="I4:I9" si="1">E4*(F4+G4)</f>
        <v>47520</v>
      </c>
      <c r="J4" s="12">
        <f>SUM(E4:E5)</f>
        <v>55</v>
      </c>
      <c r="K4" s="23">
        <f>SUM(I4:I5)</f>
        <v>96800</v>
      </c>
    </row>
    <row r="5" s="2" customFormat="1" ht="28" customHeight="1" spans="1:11">
      <c r="A5" s="8">
        <v>2</v>
      </c>
      <c r="B5" s="11"/>
      <c r="C5" s="10" t="s">
        <v>14</v>
      </c>
      <c r="D5" s="9" t="s">
        <v>16</v>
      </c>
      <c r="E5" s="10">
        <v>28</v>
      </c>
      <c r="F5" s="10">
        <v>1600</v>
      </c>
      <c r="G5" s="10">
        <f t="shared" si="0"/>
        <v>160</v>
      </c>
      <c r="H5" s="10"/>
      <c r="I5" s="10">
        <f t="shared" si="1"/>
        <v>49280</v>
      </c>
      <c r="J5" s="24"/>
      <c r="K5" s="25"/>
    </row>
    <row r="6" s="2" customFormat="1" ht="28" customHeight="1" spans="1:11">
      <c r="A6" s="8">
        <v>3</v>
      </c>
      <c r="B6" s="12" t="s">
        <v>17</v>
      </c>
      <c r="C6" s="10" t="s">
        <v>14</v>
      </c>
      <c r="D6" s="9" t="s">
        <v>18</v>
      </c>
      <c r="E6" s="10">
        <v>22</v>
      </c>
      <c r="F6" s="10">
        <v>1600</v>
      </c>
      <c r="G6" s="10">
        <f t="shared" si="0"/>
        <v>160</v>
      </c>
      <c r="H6" s="10"/>
      <c r="I6" s="10">
        <f t="shared" si="1"/>
        <v>38720</v>
      </c>
      <c r="J6" s="12">
        <f>E6</f>
        <v>22</v>
      </c>
      <c r="K6" s="23">
        <f>I6</f>
        <v>38720</v>
      </c>
    </row>
    <row r="7" s="2" customFormat="1" ht="28" customHeight="1" spans="1:11">
      <c r="A7" s="8">
        <v>4</v>
      </c>
      <c r="B7" s="12" t="s">
        <v>19</v>
      </c>
      <c r="C7" s="10" t="s">
        <v>14</v>
      </c>
      <c r="D7" s="9" t="s">
        <v>20</v>
      </c>
      <c r="E7" s="10">
        <v>27</v>
      </c>
      <c r="F7" s="10">
        <v>1600</v>
      </c>
      <c r="G7" s="10">
        <f t="shared" ref="G7:G14" si="2">F7*0.1</f>
        <v>160</v>
      </c>
      <c r="H7" s="10"/>
      <c r="I7" s="10">
        <f t="shared" si="1"/>
        <v>47520</v>
      </c>
      <c r="J7" s="12">
        <f>E7</f>
        <v>27</v>
      </c>
      <c r="K7" s="23">
        <f>I7</f>
        <v>47520</v>
      </c>
    </row>
    <row r="8" s="2" customFormat="1" ht="28" customHeight="1" spans="1:11">
      <c r="A8" s="8">
        <v>5</v>
      </c>
      <c r="B8" s="9" t="s">
        <v>21</v>
      </c>
      <c r="C8" s="10" t="s">
        <v>14</v>
      </c>
      <c r="D8" s="10" t="s">
        <v>22</v>
      </c>
      <c r="E8" s="10">
        <v>25</v>
      </c>
      <c r="F8" s="10">
        <v>1600</v>
      </c>
      <c r="G8" s="10">
        <f t="shared" si="2"/>
        <v>160</v>
      </c>
      <c r="H8" s="10"/>
      <c r="I8" s="10">
        <f t="shared" si="1"/>
        <v>44000</v>
      </c>
      <c r="J8" s="12">
        <f>SUM(E8:E13)</f>
        <v>146</v>
      </c>
      <c r="K8" s="23">
        <f>SUM(I8:I13)</f>
        <v>256960</v>
      </c>
    </row>
    <row r="9" s="2" customFormat="1" ht="28" customHeight="1" spans="1:11">
      <c r="A9" s="8">
        <v>6</v>
      </c>
      <c r="B9" s="13"/>
      <c r="C9" s="10" t="s">
        <v>14</v>
      </c>
      <c r="D9" s="10" t="s">
        <v>22</v>
      </c>
      <c r="E9" s="10">
        <v>26</v>
      </c>
      <c r="F9" s="10">
        <v>1600</v>
      </c>
      <c r="G9" s="10">
        <f t="shared" si="2"/>
        <v>160</v>
      </c>
      <c r="H9" s="10"/>
      <c r="I9" s="10">
        <f t="shared" si="1"/>
        <v>45760</v>
      </c>
      <c r="J9" s="26"/>
      <c r="K9" s="27"/>
    </row>
    <row r="10" s="2" customFormat="1" ht="28" customHeight="1" spans="1:11">
      <c r="A10" s="8">
        <v>7</v>
      </c>
      <c r="B10" s="13"/>
      <c r="C10" s="10" t="s">
        <v>14</v>
      </c>
      <c r="D10" s="10" t="s">
        <v>22</v>
      </c>
      <c r="E10" s="10">
        <v>29</v>
      </c>
      <c r="F10" s="10">
        <v>1600</v>
      </c>
      <c r="G10" s="10">
        <f t="shared" si="2"/>
        <v>160</v>
      </c>
      <c r="H10" s="10"/>
      <c r="I10" s="10">
        <f t="shared" ref="I10:I14" si="3">E10*(F10+G10)</f>
        <v>51040</v>
      </c>
      <c r="J10" s="26"/>
      <c r="K10" s="27"/>
    </row>
    <row r="11" s="2" customFormat="1" ht="28" customHeight="1" spans="1:11">
      <c r="A11" s="8">
        <v>8</v>
      </c>
      <c r="B11" s="13"/>
      <c r="C11" s="10" t="s">
        <v>14</v>
      </c>
      <c r="D11" s="10" t="s">
        <v>22</v>
      </c>
      <c r="E11" s="10">
        <v>22</v>
      </c>
      <c r="F11" s="10">
        <v>1600</v>
      </c>
      <c r="G11" s="10">
        <f t="shared" si="2"/>
        <v>160</v>
      </c>
      <c r="H11" s="10"/>
      <c r="I11" s="10">
        <f t="shared" si="3"/>
        <v>38720</v>
      </c>
      <c r="J11" s="26"/>
      <c r="K11" s="27"/>
    </row>
    <row r="12" s="2" customFormat="1" ht="28" customHeight="1" spans="1:11">
      <c r="A12" s="8">
        <v>9</v>
      </c>
      <c r="B12" s="13"/>
      <c r="C12" s="10" t="s">
        <v>14</v>
      </c>
      <c r="D12" s="10" t="s">
        <v>22</v>
      </c>
      <c r="E12" s="10">
        <v>22</v>
      </c>
      <c r="F12" s="10">
        <v>1600</v>
      </c>
      <c r="G12" s="10">
        <f t="shared" si="2"/>
        <v>160</v>
      </c>
      <c r="H12" s="10"/>
      <c r="I12" s="10">
        <f t="shared" si="3"/>
        <v>38720</v>
      </c>
      <c r="J12" s="26"/>
      <c r="K12" s="27"/>
    </row>
    <row r="13" s="2" customFormat="1" ht="28" customHeight="1" spans="1:11">
      <c r="A13" s="8">
        <v>10</v>
      </c>
      <c r="B13" s="11"/>
      <c r="C13" s="10" t="s">
        <v>14</v>
      </c>
      <c r="D13" s="10" t="s">
        <v>22</v>
      </c>
      <c r="E13" s="10">
        <v>22</v>
      </c>
      <c r="F13" s="10">
        <v>1600</v>
      </c>
      <c r="G13" s="10">
        <f t="shared" si="2"/>
        <v>160</v>
      </c>
      <c r="H13" s="10"/>
      <c r="I13" s="10">
        <f t="shared" si="3"/>
        <v>38720</v>
      </c>
      <c r="J13" s="24"/>
      <c r="K13" s="25"/>
    </row>
    <row r="14" s="2" customFormat="1" ht="28" customHeight="1" spans="1:11">
      <c r="A14" s="8">
        <v>11</v>
      </c>
      <c r="B14" s="12" t="s">
        <v>23</v>
      </c>
      <c r="C14" s="10" t="s">
        <v>24</v>
      </c>
      <c r="D14" s="10" t="s">
        <v>25</v>
      </c>
      <c r="E14" s="14">
        <v>21</v>
      </c>
      <c r="F14" s="15">
        <v>960</v>
      </c>
      <c r="G14" s="15">
        <f t="shared" si="2"/>
        <v>96</v>
      </c>
      <c r="H14" s="15"/>
      <c r="I14" s="14">
        <f t="shared" si="3"/>
        <v>22176</v>
      </c>
      <c r="J14" s="28">
        <f>SUM(E14:E14)</f>
        <v>21</v>
      </c>
      <c r="K14" s="29">
        <f>SUM(I14:I14)</f>
        <v>22176</v>
      </c>
    </row>
    <row r="15" s="3" customFormat="1" ht="30" customHeight="1" spans="1:11">
      <c r="A15" s="16" t="s">
        <v>26</v>
      </c>
      <c r="B15" s="17"/>
      <c r="C15" s="18"/>
      <c r="D15" s="19"/>
      <c r="E15" s="20">
        <f>SUM(E4:E14)</f>
        <v>271</v>
      </c>
      <c r="F15" s="20"/>
      <c r="G15" s="20"/>
      <c r="H15" s="18"/>
      <c r="I15" s="20">
        <f>SUM(I4:I14)</f>
        <v>462176</v>
      </c>
      <c r="J15" s="20">
        <f>SUM(J4:J14)</f>
        <v>271</v>
      </c>
      <c r="K15" s="20">
        <f>SUM(K4:K14)</f>
        <v>462176</v>
      </c>
    </row>
    <row r="16" customFormat="1" ht="43" customHeight="1" spans="1:10">
      <c r="A16" s="21" t="s">
        <v>27</v>
      </c>
      <c r="B16" s="21"/>
      <c r="C16" s="21"/>
      <c r="D16" s="21"/>
      <c r="E16" s="21"/>
      <c r="F16" s="21"/>
      <c r="G16" s="21"/>
      <c r="H16" s="21"/>
      <c r="I16" s="21"/>
      <c r="J16" s="21"/>
    </row>
    <row r="17" customFormat="1" spans="1:10">
      <c r="A17" s="4"/>
      <c r="B17" s="4"/>
      <c r="C17" s="4"/>
      <c r="D17" s="4"/>
      <c r="E17" s="22"/>
      <c r="F17" s="4"/>
      <c r="G17" s="4"/>
      <c r="H17" s="4"/>
      <c r="I17" s="4"/>
      <c r="J17" s="4"/>
    </row>
  </sheetData>
  <mergeCells count="10">
    <mergeCell ref="A1:K1"/>
    <mergeCell ref="A2:K2"/>
    <mergeCell ref="A15:D15"/>
    <mergeCell ref="A16:I16"/>
    <mergeCell ref="B4:B5"/>
    <mergeCell ref="B8:B13"/>
    <mergeCell ref="J4:J5"/>
    <mergeCell ref="J8:J13"/>
    <mergeCell ref="K4:K5"/>
    <mergeCell ref="K8:K13"/>
  </mergeCells>
  <pageMargins left="0.75" right="0.75" top="1" bottom="0.590277777777778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ftcu</dc:creator>
  <cp:lastModifiedBy>o</cp:lastModifiedBy>
  <dcterms:created xsi:type="dcterms:W3CDTF">2025-03-24T03:21:00Z</dcterms:created>
  <dcterms:modified xsi:type="dcterms:W3CDTF">2025-04-17T03:51:48Z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07A6EDA656894FA39A12CF3EB967E20D_11</vt:lpwstr>
  </property>
  <property fmtid="{D5CDD505-2E9C-101B-9397-08002B2CF9AE}" pid="3" name="KSOProductBuildVer">
    <vt:lpwstr>2052-12.1.0.20784</vt:lpwstr>
  </property>
</Properties>
</file>