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Sheet1!$A$1:$V$33</definedName>
    <definedName name="_xlnm.Print_Area" localSheetId="0">Sheet1!$A$1:$V$16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<sst xmlns="http://schemas.openxmlformats.org/spreadsheetml/2006/main" count="104" uniqueCount="85">
  <si>
    <t>临泽县2024年县级财政衔接推进乡村振兴补助资金项目计划表</t>
  </si>
  <si>
    <t>序号</t>
  </si>
  <si>
    <t>项目
名称</t>
  </si>
  <si>
    <t>建设
性质</t>
  </si>
  <si>
    <t>建设
地点</t>
  </si>
  <si>
    <t>建设起止年限</t>
  </si>
  <si>
    <t>建设内容与规模</t>
  </si>
  <si>
    <t>投资
估算
（万元）</t>
  </si>
  <si>
    <t>合计</t>
  </si>
  <si>
    <t>衔接资金（万元）</t>
  </si>
  <si>
    <t>运营模式</t>
  </si>
  <si>
    <t>项目效益情况</t>
  </si>
  <si>
    <t>利益联结机制</t>
  </si>
  <si>
    <t>项目主管单位</t>
  </si>
  <si>
    <t>项目实施主体</t>
  </si>
  <si>
    <t>受益
村数
（个）</t>
  </si>
  <si>
    <t>受益
户数
（万户）</t>
  </si>
  <si>
    <t>受益
人口数
（万人）</t>
  </si>
  <si>
    <t>入库时间</t>
  </si>
  <si>
    <t>备注</t>
  </si>
  <si>
    <t>县级</t>
  </si>
  <si>
    <t>脱贫村</t>
  </si>
  <si>
    <t>其它村</t>
  </si>
  <si>
    <t>脱贫户     （含监测对象）</t>
  </si>
  <si>
    <t>其他农户</t>
  </si>
  <si>
    <t>脱贫人口数（含监测对象）</t>
  </si>
  <si>
    <t>其他
人口数</t>
  </si>
  <si>
    <t>总投资</t>
  </si>
  <si>
    <t>共计项目（8个）</t>
  </si>
  <si>
    <t>一、蔬菜产业项目（4个）</t>
  </si>
  <si>
    <t>沙河镇
老旧日光温室改造提升项目</t>
  </si>
  <si>
    <t>改造
提升</t>
  </si>
  <si>
    <t>沙河镇
五三村
化音村</t>
  </si>
  <si>
    <t>2024年
1-12月</t>
  </si>
  <si>
    <r>
      <rPr>
        <u/>
        <sz val="16"/>
        <color rgb="FF000000"/>
        <rFont val="宋体"/>
        <charset val="134"/>
      </rPr>
      <t>改造提升老旧日光温室18座，其中：五三村12座、化音村6座、温室前屋面全部更换为钢骨架结构，后屋面更换保温材料，对后墙及山墙进行加固，安装电动卷帘机18套，配套完善蓄水池、滴灌设施、电力设备、输水管网等基础设施</t>
    </r>
    <r>
      <rPr>
        <sz val="16"/>
        <color rgb="FF000000"/>
        <rFont val="宋体"/>
        <charset val="134"/>
      </rPr>
      <t>，更新棚膜、保温棉帘等设施。</t>
    </r>
  </si>
  <si>
    <t>项目建成后，产权归属村集体所有。通过实施项目可有效提升设施农业的生产性能和产品质量，对周边农户有较强的辐射带动能力，示范效应显著，有效带动集体经济发展。</t>
  </si>
  <si>
    <t>项目建成后，产权归属村集体所有。通过项目实施，可有效提升设施农业的生产性能和产品质量，对周边农户有较强的辐射带动能力，示范效应显著，有效带动集体经济发展。</t>
  </si>
  <si>
    <t>项目建设期间提供务工岗位，吸引闲置劳动力参加务工，项目建成后吸引附近群众投入设施农业生产，带动群众增收致富，增加村集体收入。</t>
  </si>
  <si>
    <t>县农业
农村局</t>
  </si>
  <si>
    <t>沙河
镇政府</t>
  </si>
  <si>
    <t>新华镇
老旧日光温室改造提升项目</t>
  </si>
  <si>
    <t>新华镇
胜利村
西街村</t>
  </si>
  <si>
    <r>
      <rPr>
        <u/>
        <sz val="16"/>
        <rFont val="宋体"/>
        <charset val="134"/>
      </rPr>
      <t>改造提升老旧日光温室41座，其中：胜利村35座，前、后屋面更换为机制椭圆管钢骨架结构，翻新加固后墙和山墙，配套完善卷帘机、滴灌设施、电力设备、输水管网等基础设施，</t>
    </r>
    <r>
      <rPr>
        <sz val="16"/>
        <rFont val="宋体"/>
        <charset val="134"/>
      </rPr>
      <t xml:space="preserve">更换新棚膜、保温棉帘等设施。
</t>
    </r>
    <r>
      <rPr>
        <u/>
        <sz val="16"/>
        <rFont val="宋体"/>
        <charset val="134"/>
      </rPr>
      <t>西街村6座，前屋面拆除竹棚杆后，在原有骨架中间加装小号钢管，翻新加固后墙及山墙，配套完善卷帘机、滴灌设施、电力设施、输水管网等基础设施，</t>
    </r>
    <r>
      <rPr>
        <sz val="16"/>
        <rFont val="宋体"/>
        <charset val="134"/>
      </rPr>
      <t>更换新棚膜、保温棉帘等设施。</t>
    </r>
  </si>
  <si>
    <t>项目建成后，产权归村集体所有。本项目涉及设施农业种植业，项目建成后，可有效提升设施农业小区的生产性能和产品质量，对周边农户有较强的辐射带动能力，示范效应显著。</t>
  </si>
  <si>
    <t>项目建成后，可吸纳农村劳动力6-10人就近务工就业，每人可增加2-3千元的劳务收入，是一项惠民生、稳就业、保增长的强农惠农项目，对提高供应链效率和产品质量安全保障水平、构建信息化监测监管体系、营造安全消费的市场环境均具有重大意义。</t>
  </si>
  <si>
    <t>新华
镇政府</t>
  </si>
  <si>
    <t>蓼泉镇
老旧日光温室改造提升项目</t>
  </si>
  <si>
    <t>蓼泉镇
新添村</t>
  </si>
  <si>
    <t>2024年1月-2024年12月</t>
  </si>
  <si>
    <r>
      <rPr>
        <u/>
        <sz val="16"/>
        <rFont val="宋体"/>
        <charset val="134"/>
      </rPr>
      <t>改造提升新添村老旧日光温室30座，对温室前屋面全部加装小号钢管，加固维修后墙、山墙，配套完善水电、滴灌设施，</t>
    </r>
    <r>
      <rPr>
        <sz val="16"/>
        <rFont val="宋体"/>
        <charset val="134"/>
      </rPr>
      <t>更换棚膜、保温棉帘。</t>
    </r>
  </si>
  <si>
    <t>项目建成后，产权归属村集体所有。通过项目实施项目可有效提升设施农业的生产性能和产品质量，发挥其对周边农户的辐射带动能力，示范效应显著增强。</t>
  </si>
  <si>
    <t>项目建成后，产权归属村集体所有。通过项目实施，可有效提升设施农业的生产性能和产品质量，发挥其对周边农户的辐射带动能力，示范效应显著增强。</t>
  </si>
  <si>
    <t>项目实施后能有效破解设施农业生产面临的设施老旧等问题，有效增强种植户发展信心，提升设施农业种植效益，吸纳周边劳动力就近务工，示范带动更多的农户参与到棚改中来。</t>
  </si>
  <si>
    <t>临泽县农业农村局</t>
  </si>
  <si>
    <t>蓼泉
镇政府</t>
  </si>
  <si>
    <t>0.0027</t>
  </si>
  <si>
    <t>0.0078</t>
  </si>
  <si>
    <t>平川镇
老旧日光温室改造提升项目</t>
  </si>
  <si>
    <t>平川镇
三二村</t>
  </si>
  <si>
    <r>
      <rPr>
        <u/>
        <sz val="16"/>
        <color rgb="FF000000"/>
        <rFont val="宋体"/>
        <charset val="134"/>
      </rPr>
      <t>改造提升三二村老旧日光温室9座，将前屋面全部更换为钢骨架结构，浇筑圈梁，后屋面进行加高、加固或更换保温材料，加固后墙、山墙，配套完善水电、滴灌设施，</t>
    </r>
    <r>
      <rPr>
        <sz val="16"/>
        <color rgb="FF000000"/>
        <rFont val="宋体"/>
        <charset val="134"/>
      </rPr>
      <t>更换棚膜、保温棉帘。</t>
    </r>
  </si>
  <si>
    <t>项目建成后，产权归属村集体所有。通过项目实施，可有效提升设施农业小区的生产性能和产品质量，对周边农户有较强的辐射带动能力，示范效应显著。</t>
  </si>
  <si>
    <t>项目实施后能有效破解设施农业生产面临的设施老旧等问题，提升设施农业种植效益，可吸纳周边脱贫户就近务工，增加劳务收入。</t>
  </si>
  <si>
    <t>临泽县
农业农村局</t>
  </si>
  <si>
    <t>平川
镇政府</t>
  </si>
  <si>
    <t>二、农村人居环境整治项目（ 1个）</t>
  </si>
  <si>
    <t>2023年高质量清洁村庄创建项目</t>
  </si>
  <si>
    <t>新建</t>
  </si>
  <si>
    <t>各镇</t>
  </si>
  <si>
    <t>2024年1-12月</t>
  </si>
  <si>
    <t>在全县63个村计划购置农村人居环境整治设施设备，其中小型装载机29台（约87.5万元）；垃圾清扫车34辆（约44.3万元）；垃圾清运车94辆（约48万元）；垃圾斗41个（约16.2万元），共计196万元，全部用于高质量清洁村庄建设。</t>
  </si>
  <si>
    <t>项目建成后将采取村集体公司+基地+农户的模式对全镇4.2万亩玉米制种供应农资，不断壮大村集体收入。</t>
  </si>
  <si>
    <t>通过实施高质量“清洁村庄”建设项目，将进一步巩固提升我县农村人居环境整治和村庄清洁行动成效，全力打造“干净、整洁、和谐、秀美”的乡村风貌，促进农村环境治理能力和治理水平得到更大提升。</t>
  </si>
  <si>
    <t>通过开展高质量清洁村庄建设，进一步改善村庄基础实施条件，培养农户养成良好卫生习惯，调动农户积极参与环境卫生整治，改善村庄环境面貌，助力宜居宜业和美乡村建设。</t>
  </si>
  <si>
    <t>三、就业项目（2个）</t>
  </si>
  <si>
    <t>2024年乡村寄递物流公益性岗位补贴项目</t>
  </si>
  <si>
    <t>为全县3个乡村寄递物流公益性岗位人员，每人每月按600元标准发放岗位补贴，共计2.16万元；</t>
  </si>
  <si>
    <t>通过建档立卡脱贫劳动力上岗就业实现增收，持续巩固脱贫成果。</t>
  </si>
  <si>
    <t>开发乡村寄递物流公益性岗位，通过就业帮扶，帮助脱贫户增加收入。</t>
  </si>
  <si>
    <t>临泽县稳定就业脱贫劳动力一次性交通费补助</t>
  </si>
  <si>
    <t>2024年4-12月</t>
  </si>
  <si>
    <t>为省内县外务工稳定在3个月以上的临泽籍脱贫劳动力给予一次性往返交通补助，按照300元/人的标准给予。</t>
  </si>
  <si>
    <t>及时落实脱贫户务工交通费补贴县外省内300元/人的优惠政策，帮助务工人员降低务工成本，提升脱贫劳动力稳定就业信心。</t>
  </si>
  <si>
    <t>鼓励脱贫户主动外出务工、长期务工和稳定务工，增加收入。</t>
  </si>
  <si>
    <t>县人
社局</t>
  </si>
  <si>
    <t>四、项目管理费（ 1个）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</si>
</sst>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_);[Red]\(0.0000\)"/>
    <numFmt numFmtId="179" formatCode="0_ "/>
    <numFmt numFmtId="180" formatCode="0.00_);[Red]\(0.00\)"/>
  </numFmts>
  <fonts count="31">
    <font>
      <sz val="12"/>
      <color theme="1"/>
      <name val="等线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u/>
      <sz val="16"/>
      <color rgb="FF000000"/>
      <name val="宋体"/>
      <charset val="134"/>
    </font>
    <font>
      <sz val="16"/>
      <color indexed="8"/>
      <name val="宋体"/>
      <charset val="134"/>
    </font>
    <font>
      <u/>
      <sz val="16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left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justify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80" fontId="6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justify" vertical="center"/>
    </xf>
    <xf numFmtId="180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57" fontId="2" fillId="0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57" fontId="2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57" fontId="9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/>
    </xf>
    <xf numFmtId="57" fontId="1" fillId="0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EAFEE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V33"/>
  <sheetViews>
    <sheetView showZeros="0" tabSelected="1" zoomScale="70" zoomScaleNormal="70" zoomScaleSheetLayoutView="55" workbookViewId="0">
      <pane ySplit="4" topLeftCell="A7" activePane="bottomLeft" state="frozen"/>
      <selection/>
      <selection pane="bottomLeft" activeCell="C2" sqref="C2:C3"/>
    </sheetView>
  </sheetViews>
  <sheetFormatPr defaultColWidth="9" defaultRowHeight="18.75" customHeight="1"/>
  <cols>
    <col min="1" max="1" width="6" style="1" customWidth="1"/>
    <col min="2" max="2" width="10.75" style="6" customWidth="1"/>
    <col min="3" max="3" width="9" style="6"/>
    <col min="4" max="4" width="11.75" style="6" customWidth="1"/>
    <col min="5" max="5" width="12" style="6" customWidth="1"/>
    <col min="6" max="6" width="61.625" style="1" customWidth="1"/>
    <col min="7" max="7" width="16.75" style="7" customWidth="1"/>
    <col min="8" max="9" width="16.25" style="7" customWidth="1"/>
    <col min="10" max="10" width="39.625" style="1" hidden="1" customWidth="1"/>
    <col min="11" max="11" width="38.75" style="1" customWidth="1"/>
    <col min="12" max="12" width="40.375" style="1" customWidth="1"/>
    <col min="13" max="13" width="10" style="1" customWidth="1"/>
    <col min="14" max="14" width="9.875" style="8" customWidth="1"/>
    <col min="15" max="15" width="9" style="1" hidden="1" customWidth="1"/>
    <col min="16" max="16" width="9.125" style="1" hidden="1" customWidth="1"/>
    <col min="17" max="17" width="12.875" style="1" hidden="1" customWidth="1"/>
    <col min="18" max="19" width="12.875" style="9" hidden="1" customWidth="1"/>
    <col min="20" max="20" width="11.375" style="9" hidden="1" customWidth="1"/>
    <col min="21" max="21" width="17" style="1" customWidth="1"/>
    <col min="22" max="22" width="9" style="6"/>
    <col min="23" max="26" width="9" style="1"/>
    <col min="27" max="27" width="18.625" style="1" customWidth="1"/>
    <col min="28" max="41" width="9" style="1"/>
    <col min="42" max="16384" width="9" style="10"/>
  </cols>
  <sheetData>
    <row r="1" ht="60" customHeight="1" spans="1:22">
      <c r="A1" s="11" t="s">
        <v>0</v>
      </c>
      <c r="B1" s="11"/>
      <c r="C1" s="11"/>
      <c r="D1" s="11"/>
      <c r="E1" s="11"/>
      <c r="F1" s="11"/>
      <c r="G1" s="12"/>
      <c r="H1" s="12"/>
      <c r="I1" s="12"/>
      <c r="J1" s="12"/>
      <c r="K1" s="11"/>
      <c r="L1" s="11"/>
      <c r="M1" s="11"/>
      <c r="N1" s="11"/>
      <c r="O1" s="11"/>
      <c r="P1" s="11"/>
      <c r="Q1" s="11"/>
      <c r="R1" s="70"/>
      <c r="S1" s="70"/>
      <c r="T1" s="70"/>
      <c r="U1" s="11"/>
      <c r="V1" s="11"/>
    </row>
    <row r="2" ht="80" customHeight="1" spans="1:22">
      <c r="A2" s="13" t="s">
        <v>1</v>
      </c>
      <c r="B2" s="13" t="s">
        <v>2</v>
      </c>
      <c r="C2" s="14" t="s">
        <v>3</v>
      </c>
      <c r="D2" s="13" t="s">
        <v>4</v>
      </c>
      <c r="E2" s="14" t="s">
        <v>5</v>
      </c>
      <c r="F2" s="13" t="s">
        <v>6</v>
      </c>
      <c r="G2" s="15" t="s">
        <v>7</v>
      </c>
      <c r="H2" s="16" t="s">
        <v>8</v>
      </c>
      <c r="I2" s="50" t="s">
        <v>9</v>
      </c>
      <c r="J2" s="51" t="s">
        <v>10</v>
      </c>
      <c r="K2" s="52" t="s">
        <v>11</v>
      </c>
      <c r="L2" s="15" t="s">
        <v>12</v>
      </c>
      <c r="M2" s="13" t="s">
        <v>13</v>
      </c>
      <c r="N2" s="13" t="s">
        <v>14</v>
      </c>
      <c r="O2" s="13" t="s">
        <v>15</v>
      </c>
      <c r="P2" s="19"/>
      <c r="Q2" s="13" t="s">
        <v>16</v>
      </c>
      <c r="R2" s="19"/>
      <c r="S2" s="13" t="s">
        <v>17</v>
      </c>
      <c r="T2" s="19"/>
      <c r="U2" s="24" t="s">
        <v>18</v>
      </c>
      <c r="V2" s="14" t="s">
        <v>19</v>
      </c>
    </row>
    <row r="3" ht="64" customHeight="1" spans="1:22">
      <c r="A3" s="13"/>
      <c r="B3" s="13"/>
      <c r="C3" s="17"/>
      <c r="D3" s="13"/>
      <c r="E3" s="17"/>
      <c r="F3" s="13"/>
      <c r="G3" s="18"/>
      <c r="H3" s="18"/>
      <c r="I3" s="18" t="s">
        <v>20</v>
      </c>
      <c r="J3" s="18"/>
      <c r="K3" s="52"/>
      <c r="L3" s="18"/>
      <c r="M3" s="13"/>
      <c r="N3" s="13"/>
      <c r="O3" s="13" t="s">
        <v>21</v>
      </c>
      <c r="P3" s="13" t="s">
        <v>22</v>
      </c>
      <c r="Q3" s="13" t="s">
        <v>23</v>
      </c>
      <c r="R3" s="13" t="s">
        <v>24</v>
      </c>
      <c r="S3" s="13" t="s">
        <v>25</v>
      </c>
      <c r="T3" s="13" t="s">
        <v>26</v>
      </c>
      <c r="U3" s="71"/>
      <c r="V3" s="17"/>
    </row>
    <row r="4" ht="39" customHeight="1" spans="1:22">
      <c r="A4" s="19" t="s">
        <v>27</v>
      </c>
      <c r="B4" s="19"/>
      <c r="C4" s="19"/>
      <c r="D4" s="19"/>
      <c r="E4" s="19"/>
      <c r="F4" s="19"/>
      <c r="G4" s="20">
        <f>G6+G11+G13+G16</f>
        <v>636.3</v>
      </c>
      <c r="H4" s="20">
        <f>H6+H11+H13+H16</f>
        <v>557.8</v>
      </c>
      <c r="I4" s="20">
        <f>I6+I11+I13+I16</f>
        <v>557.8</v>
      </c>
      <c r="J4" s="53"/>
      <c r="K4" s="20"/>
      <c r="L4" s="20"/>
      <c r="M4" s="20"/>
      <c r="N4" s="54"/>
      <c r="O4" s="20"/>
      <c r="P4" s="20"/>
      <c r="Q4" s="20"/>
      <c r="R4" s="20"/>
      <c r="S4" s="20"/>
      <c r="T4" s="20"/>
      <c r="U4" s="54"/>
      <c r="V4" s="72"/>
    </row>
    <row r="5" ht="39" customHeight="1" spans="1:22">
      <c r="A5" s="21" t="s">
        <v>28</v>
      </c>
      <c r="B5" s="21"/>
      <c r="C5" s="22"/>
      <c r="D5" s="22"/>
      <c r="E5" s="22"/>
      <c r="F5" s="22"/>
      <c r="G5" s="20"/>
      <c r="H5" s="20"/>
      <c r="I5" s="20"/>
      <c r="J5" s="55"/>
      <c r="K5" s="22"/>
      <c r="L5" s="22"/>
      <c r="M5" s="22"/>
      <c r="N5" s="54"/>
      <c r="O5" s="22"/>
      <c r="P5" s="22"/>
      <c r="Q5" s="22"/>
      <c r="R5" s="22"/>
      <c r="S5" s="22"/>
      <c r="T5" s="22"/>
      <c r="U5" s="73"/>
      <c r="V5" s="74"/>
    </row>
    <row r="6" s="1" customFormat="1" ht="39" customHeight="1" spans="1:22">
      <c r="A6" s="23" t="s">
        <v>29</v>
      </c>
      <c r="B6" s="24"/>
      <c r="C6" s="24"/>
      <c r="D6" s="24"/>
      <c r="E6" s="24"/>
      <c r="F6" s="23"/>
      <c r="G6" s="15">
        <f>SUM(G7:G10)</f>
        <v>387</v>
      </c>
      <c r="H6" s="15">
        <f>SUM(H7:H10)</f>
        <v>308.5</v>
      </c>
      <c r="I6" s="15">
        <f>SUM(I7:I10)</f>
        <v>308.5</v>
      </c>
      <c r="J6" s="56"/>
      <c r="K6" s="57"/>
      <c r="L6" s="57"/>
      <c r="M6" s="57"/>
      <c r="N6" s="58"/>
      <c r="O6" s="57"/>
      <c r="P6" s="57"/>
      <c r="Q6" s="57"/>
      <c r="R6" s="57"/>
      <c r="S6" s="57"/>
      <c r="T6" s="57"/>
      <c r="U6" s="75"/>
      <c r="V6" s="43"/>
    </row>
    <row r="7" s="2" customFormat="1" ht="196" customHeight="1" spans="1:22">
      <c r="A7" s="25">
        <v>1</v>
      </c>
      <c r="B7" s="26" t="s">
        <v>30</v>
      </c>
      <c r="C7" s="26" t="s">
        <v>31</v>
      </c>
      <c r="D7" s="26" t="s">
        <v>32</v>
      </c>
      <c r="E7" s="26" t="s">
        <v>33</v>
      </c>
      <c r="F7" s="27" t="s">
        <v>34</v>
      </c>
      <c r="G7" s="28">
        <v>64</v>
      </c>
      <c r="H7" s="29">
        <f>I7</f>
        <v>51</v>
      </c>
      <c r="I7" s="29">
        <v>51</v>
      </c>
      <c r="J7" s="59" t="s">
        <v>35</v>
      </c>
      <c r="K7" s="59" t="s">
        <v>36</v>
      </c>
      <c r="L7" s="59" t="s">
        <v>37</v>
      </c>
      <c r="M7" s="60" t="s">
        <v>38</v>
      </c>
      <c r="N7" s="37" t="s">
        <v>39</v>
      </c>
      <c r="O7" s="61"/>
      <c r="P7" s="62">
        <v>2</v>
      </c>
      <c r="Q7" s="76">
        <v>0.0002</v>
      </c>
      <c r="R7" s="76">
        <v>0.0025</v>
      </c>
      <c r="S7" s="76">
        <v>0.0002</v>
      </c>
      <c r="T7" s="60">
        <v>0.005</v>
      </c>
      <c r="U7" s="77">
        <v>45292</v>
      </c>
      <c r="V7" s="78"/>
    </row>
    <row r="8" s="3" customFormat="1" ht="244" customHeight="1" spans="1:22">
      <c r="A8" s="25">
        <v>2</v>
      </c>
      <c r="B8" s="26" t="s">
        <v>40</v>
      </c>
      <c r="C8" s="26" t="s">
        <v>31</v>
      </c>
      <c r="D8" s="26" t="s">
        <v>41</v>
      </c>
      <c r="E8" s="26" t="s">
        <v>33</v>
      </c>
      <c r="F8" s="30" t="s">
        <v>42</v>
      </c>
      <c r="G8" s="26">
        <v>169</v>
      </c>
      <c r="H8" s="26">
        <v>134.5</v>
      </c>
      <c r="I8" s="26">
        <v>134.5</v>
      </c>
      <c r="J8" s="63" t="s">
        <v>43</v>
      </c>
      <c r="K8" s="63" t="s">
        <v>43</v>
      </c>
      <c r="L8" s="63" t="s">
        <v>44</v>
      </c>
      <c r="M8" s="60" t="s">
        <v>38</v>
      </c>
      <c r="N8" s="26" t="s">
        <v>45</v>
      </c>
      <c r="O8" s="63"/>
      <c r="P8" s="26">
        <v>2</v>
      </c>
      <c r="Q8" s="26">
        <v>0.0005</v>
      </c>
      <c r="R8" s="26">
        <v>0.0016</v>
      </c>
      <c r="S8" s="26">
        <v>0.0017</v>
      </c>
      <c r="T8" s="26">
        <v>0.0048</v>
      </c>
      <c r="U8" s="79">
        <v>45292</v>
      </c>
      <c r="V8" s="80"/>
    </row>
    <row r="9" s="4" customFormat="1" ht="190" customHeight="1" spans="1:22">
      <c r="A9" s="31">
        <v>3</v>
      </c>
      <c r="B9" s="32" t="s">
        <v>46</v>
      </c>
      <c r="C9" s="26" t="s">
        <v>31</v>
      </c>
      <c r="D9" s="32" t="s">
        <v>47</v>
      </c>
      <c r="E9" s="33" t="s">
        <v>48</v>
      </c>
      <c r="F9" s="34" t="s">
        <v>49</v>
      </c>
      <c r="G9" s="35">
        <v>75</v>
      </c>
      <c r="H9" s="35">
        <v>60</v>
      </c>
      <c r="I9" s="35">
        <v>60</v>
      </c>
      <c r="J9" s="64" t="s">
        <v>50</v>
      </c>
      <c r="K9" s="64" t="s">
        <v>51</v>
      </c>
      <c r="L9" s="64" t="s">
        <v>52</v>
      </c>
      <c r="M9" s="32" t="s">
        <v>53</v>
      </c>
      <c r="N9" s="32" t="s">
        <v>54</v>
      </c>
      <c r="O9" s="65"/>
      <c r="P9" s="65">
        <v>1</v>
      </c>
      <c r="Q9" s="65"/>
      <c r="R9" s="65" t="s">
        <v>55</v>
      </c>
      <c r="S9" s="65"/>
      <c r="T9" s="65" t="s">
        <v>56</v>
      </c>
      <c r="U9" s="81">
        <v>45292</v>
      </c>
      <c r="V9" s="82"/>
    </row>
    <row r="10" s="2" customFormat="1" ht="180" customHeight="1" spans="1:22">
      <c r="A10" s="36">
        <v>4</v>
      </c>
      <c r="B10" s="37" t="s">
        <v>57</v>
      </c>
      <c r="C10" s="26" t="s">
        <v>31</v>
      </c>
      <c r="D10" s="37" t="s">
        <v>58</v>
      </c>
      <c r="E10" s="26" t="s">
        <v>33</v>
      </c>
      <c r="F10" s="38" t="s">
        <v>59</v>
      </c>
      <c r="G10" s="29">
        <v>79</v>
      </c>
      <c r="H10" s="39">
        <v>63</v>
      </c>
      <c r="I10" s="39">
        <v>63</v>
      </c>
      <c r="J10" s="59" t="s">
        <v>60</v>
      </c>
      <c r="K10" s="59" t="s">
        <v>60</v>
      </c>
      <c r="L10" s="59" t="s">
        <v>61</v>
      </c>
      <c r="M10" s="60" t="s">
        <v>62</v>
      </c>
      <c r="N10" s="37" t="s">
        <v>63</v>
      </c>
      <c r="O10" s="29"/>
      <c r="P10" s="29">
        <v>1</v>
      </c>
      <c r="Q10" s="29">
        <v>0.0003</v>
      </c>
      <c r="R10" s="29">
        <v>0.0006</v>
      </c>
      <c r="S10" s="29">
        <v>0.0006</v>
      </c>
      <c r="T10" s="29">
        <v>0.0017</v>
      </c>
      <c r="U10" s="83">
        <v>45292</v>
      </c>
      <c r="V10" s="78"/>
    </row>
    <row r="11" s="1" customFormat="1" ht="38.1" customHeight="1" spans="1:22">
      <c r="A11" s="40" t="s">
        <v>64</v>
      </c>
      <c r="B11" s="41"/>
      <c r="C11" s="41"/>
      <c r="D11" s="41"/>
      <c r="E11" s="41"/>
      <c r="F11" s="40"/>
      <c r="G11" s="42">
        <f>G12</f>
        <v>196</v>
      </c>
      <c r="H11" s="42">
        <f>H12</f>
        <v>196</v>
      </c>
      <c r="I11" s="42">
        <f>I12</f>
        <v>196</v>
      </c>
      <c r="J11" s="66"/>
      <c r="K11" s="49"/>
      <c r="L11" s="49"/>
      <c r="M11" s="44"/>
      <c r="N11" s="44"/>
      <c r="O11" s="67"/>
      <c r="P11" s="43"/>
      <c r="Q11" s="84"/>
      <c r="R11" s="84"/>
      <c r="S11" s="44"/>
      <c r="T11" s="44"/>
      <c r="U11" s="67"/>
      <c r="V11" s="43"/>
    </row>
    <row r="12" s="2" customFormat="1" ht="190" customHeight="1" spans="1:22">
      <c r="A12" s="43">
        <v>1</v>
      </c>
      <c r="B12" s="44" t="s">
        <v>65</v>
      </c>
      <c r="C12" s="44" t="s">
        <v>66</v>
      </c>
      <c r="D12" s="44" t="s">
        <v>67</v>
      </c>
      <c r="E12" s="45" t="s">
        <v>68</v>
      </c>
      <c r="F12" s="46" t="s">
        <v>69</v>
      </c>
      <c r="G12" s="47">
        <v>196</v>
      </c>
      <c r="H12" s="47">
        <v>196</v>
      </c>
      <c r="I12" s="47">
        <v>196</v>
      </c>
      <c r="J12" s="68" t="s">
        <v>70</v>
      </c>
      <c r="K12" s="48" t="s">
        <v>71</v>
      </c>
      <c r="L12" s="48" t="s">
        <v>72</v>
      </c>
      <c r="M12" s="45" t="s">
        <v>38</v>
      </c>
      <c r="N12" s="45" t="s">
        <v>38</v>
      </c>
      <c r="O12" s="69"/>
      <c r="P12" s="43">
        <v>63</v>
      </c>
      <c r="Q12" s="43"/>
      <c r="R12" s="85">
        <v>2.12</v>
      </c>
      <c r="S12" s="85"/>
      <c r="T12" s="85">
        <v>5.6</v>
      </c>
      <c r="U12" s="86">
        <v>45231</v>
      </c>
      <c r="V12" s="44"/>
    </row>
    <row r="13" s="1" customFormat="1" ht="38.1" customHeight="1" spans="1:22">
      <c r="A13" s="40" t="s">
        <v>73</v>
      </c>
      <c r="B13" s="41"/>
      <c r="C13" s="41"/>
      <c r="D13" s="41"/>
      <c r="E13" s="41"/>
      <c r="F13" s="40"/>
      <c r="G13" s="42">
        <f>G14+G15</f>
        <v>22.16</v>
      </c>
      <c r="H13" s="42">
        <f>H14+H15</f>
        <v>22.16</v>
      </c>
      <c r="I13" s="42">
        <f>I14+I15</f>
        <v>22.16</v>
      </c>
      <c r="J13" s="66"/>
      <c r="K13" s="49"/>
      <c r="L13" s="49"/>
      <c r="M13" s="44"/>
      <c r="N13" s="44"/>
      <c r="O13" s="67"/>
      <c r="P13" s="43"/>
      <c r="Q13" s="84"/>
      <c r="R13" s="84"/>
      <c r="S13" s="44"/>
      <c r="T13" s="44"/>
      <c r="U13" s="67"/>
      <c r="V13" s="43"/>
    </row>
    <row r="14" s="2" customFormat="1" ht="165" customHeight="1" spans="1:22">
      <c r="A14" s="43">
        <v>1</v>
      </c>
      <c r="B14" s="44" t="s">
        <v>74</v>
      </c>
      <c r="C14" s="44" t="s">
        <v>66</v>
      </c>
      <c r="D14" s="44" t="s">
        <v>67</v>
      </c>
      <c r="E14" s="45" t="s">
        <v>68</v>
      </c>
      <c r="F14" s="48" t="s">
        <v>75</v>
      </c>
      <c r="G14" s="47">
        <v>2.16</v>
      </c>
      <c r="H14" s="47">
        <v>2.16</v>
      </c>
      <c r="I14" s="47">
        <v>2.16</v>
      </c>
      <c r="J14" s="68" t="s">
        <v>70</v>
      </c>
      <c r="K14" s="48" t="s">
        <v>76</v>
      </c>
      <c r="L14" s="48" t="s">
        <v>77</v>
      </c>
      <c r="M14" s="45" t="s">
        <v>38</v>
      </c>
      <c r="N14" s="45" t="s">
        <v>38</v>
      </c>
      <c r="O14" s="69"/>
      <c r="P14" s="43">
        <v>63</v>
      </c>
      <c r="Q14" s="43"/>
      <c r="R14" s="85">
        <v>2.12</v>
      </c>
      <c r="S14" s="85"/>
      <c r="T14" s="85">
        <v>5.6</v>
      </c>
      <c r="U14" s="86">
        <v>45292</v>
      </c>
      <c r="V14" s="44"/>
    </row>
    <row r="15" s="5" customFormat="1" ht="171" customHeight="1" spans="1:22">
      <c r="A15" s="43">
        <v>2</v>
      </c>
      <c r="B15" s="44" t="s">
        <v>78</v>
      </c>
      <c r="C15" s="44" t="s">
        <v>66</v>
      </c>
      <c r="D15" s="44" t="s">
        <v>67</v>
      </c>
      <c r="E15" s="45" t="s">
        <v>79</v>
      </c>
      <c r="F15" s="49" t="s">
        <v>80</v>
      </c>
      <c r="G15" s="47">
        <v>20</v>
      </c>
      <c r="H15" s="47">
        <v>20</v>
      </c>
      <c r="I15" s="47">
        <v>20</v>
      </c>
      <c r="J15" s="68"/>
      <c r="K15" s="49" t="s">
        <v>81</v>
      </c>
      <c r="L15" s="48" t="s">
        <v>82</v>
      </c>
      <c r="M15" s="45" t="s">
        <v>83</v>
      </c>
      <c r="N15" s="45" t="s">
        <v>83</v>
      </c>
      <c r="O15" s="69"/>
      <c r="P15" s="43">
        <v>71</v>
      </c>
      <c r="Q15" s="85">
        <v>0.05</v>
      </c>
      <c r="R15" s="85"/>
      <c r="S15" s="85">
        <v>0.05</v>
      </c>
      <c r="T15" s="85"/>
      <c r="U15" s="86">
        <v>45292</v>
      </c>
      <c r="V15" s="44"/>
    </row>
    <row r="16" s="1" customFormat="1" ht="47" customHeight="1" spans="1:22">
      <c r="A16" s="40" t="s">
        <v>84</v>
      </c>
      <c r="B16" s="41"/>
      <c r="C16" s="41"/>
      <c r="D16" s="41"/>
      <c r="E16" s="41"/>
      <c r="F16" s="40"/>
      <c r="G16" s="42">
        <v>31.14</v>
      </c>
      <c r="H16" s="42">
        <v>31.14</v>
      </c>
      <c r="I16" s="42">
        <v>31.14</v>
      </c>
      <c r="J16" s="66"/>
      <c r="K16" s="49"/>
      <c r="L16" s="49"/>
      <c r="M16" s="44"/>
      <c r="N16" s="44"/>
      <c r="O16" s="67"/>
      <c r="P16" s="43"/>
      <c r="Q16" s="84"/>
      <c r="R16" s="84"/>
      <c r="S16" s="44"/>
      <c r="T16" s="44"/>
      <c r="U16" s="67"/>
      <c r="V16" s="43"/>
    </row>
    <row r="17" ht="159.95" customHeight="1" spans="18:20">
      <c r="R17" s="1"/>
      <c r="S17" s="1"/>
      <c r="T17" s="1"/>
    </row>
    <row r="18" ht="159.95" customHeight="1" spans="18:20">
      <c r="R18" s="1"/>
      <c r="S18" s="1"/>
      <c r="T18" s="1"/>
    </row>
    <row r="19" ht="159.95" customHeight="1" spans="18:20">
      <c r="R19" s="1"/>
      <c r="S19" s="1"/>
      <c r="T19" s="1"/>
    </row>
    <row r="20" ht="159.95" customHeight="1" spans="18:20">
      <c r="R20" s="1"/>
      <c r="S20" s="1"/>
      <c r="T20" s="1"/>
    </row>
    <row r="21" ht="159.95" customHeight="1" spans="18:20">
      <c r="R21" s="1"/>
      <c r="S21" s="1"/>
      <c r="T21" s="1"/>
    </row>
    <row r="22" ht="159.95" customHeight="1" spans="18:20">
      <c r="R22" s="1"/>
      <c r="S22" s="1"/>
      <c r="T22" s="1"/>
    </row>
    <row r="23" ht="159.95" customHeight="1" spans="18:20">
      <c r="R23" s="1"/>
      <c r="S23" s="1"/>
      <c r="T23" s="1"/>
    </row>
    <row r="24" ht="159.95" customHeight="1" spans="18:20">
      <c r="R24" s="1"/>
      <c r="S24" s="1"/>
      <c r="T24" s="1"/>
    </row>
    <row r="25" ht="159.95" customHeight="1" spans="18:20">
      <c r="R25" s="1"/>
      <c r="S25" s="1"/>
      <c r="T25" s="1"/>
    </row>
    <row r="26" ht="159.95" customHeight="1" spans="18:20">
      <c r="R26" s="1"/>
      <c r="S26" s="1"/>
      <c r="T26" s="1"/>
    </row>
    <row r="27" ht="159.95" customHeight="1" spans="18:20">
      <c r="R27" s="1"/>
      <c r="S27" s="1"/>
      <c r="T27" s="1"/>
    </row>
    <row r="28" ht="159.95" customHeight="1" spans="18:20">
      <c r="R28" s="1"/>
      <c r="S28" s="1"/>
      <c r="T28" s="1"/>
    </row>
    <row r="29" ht="159.95" customHeight="1" spans="18:20">
      <c r="R29" s="1"/>
      <c r="S29" s="1"/>
      <c r="T29" s="1"/>
    </row>
    <row r="30" ht="159.95" customHeight="1" spans="18:20">
      <c r="R30" s="1"/>
      <c r="S30" s="1"/>
      <c r="T30" s="1"/>
    </row>
    <row r="31" ht="159.95" customHeight="1" spans="18:20">
      <c r="R31" s="1"/>
      <c r="S31" s="1"/>
      <c r="T31" s="1"/>
    </row>
    <row r="32" ht="159.95" customHeight="1" spans="18:20">
      <c r="R32" s="1"/>
      <c r="S32" s="1"/>
      <c r="T32" s="1"/>
    </row>
    <row r="33" ht="12" customHeight="1"/>
  </sheetData>
  <mergeCells count="25">
    <mergeCell ref="A1:V1"/>
    <mergeCell ref="O2:P2"/>
    <mergeCell ref="Q2:R2"/>
    <mergeCell ref="S2:T2"/>
    <mergeCell ref="A4:F4"/>
    <mergeCell ref="A5:E5"/>
    <mergeCell ref="A6:F6"/>
    <mergeCell ref="A11:F11"/>
    <mergeCell ref="A13:F13"/>
    <mergeCell ref="A16:F16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M3"/>
    <mergeCell ref="N2:N3"/>
    <mergeCell ref="U2:U3"/>
    <mergeCell ref="V2:V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8" scale="60" orientation="landscape" horizontalDpi="600"/>
  <headerFooter>
    <oddFooter>&amp;C第 &amp;P 页，共 &amp;N 页</oddFooter>
  </headerFooter>
  <ignoredErrors>
    <ignoredError sqref="G5:I5" evalError="1"/>
    <ignoredError sqref="T9 R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单国锦</cp:lastModifiedBy>
  <dcterms:created xsi:type="dcterms:W3CDTF">2006-09-16T16:00:00Z</dcterms:created>
  <cp:lastPrinted>2023-12-20T08:50:00Z</cp:lastPrinted>
  <dcterms:modified xsi:type="dcterms:W3CDTF">2024-06-25T12:30:25Z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ECA1F690320D43B6BD6AB966E303F06E_13</vt:lpwstr>
  </property>
  <property fmtid="{D5CDD505-2E9C-101B-9397-08002B2CF9AE}" pid="3" name="KSOProductBuildVer">
    <vt:lpwstr>2052-11.1.0.14309</vt:lpwstr>
  </property>
</Properties>
</file>