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972" firstSheet="12" activeTab="14"/>
  </bookViews>
  <sheets>
    <sheet name="封面" sheetId="21" r:id="rId1"/>
    <sheet name="目录" sheetId="17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情况表" sheetId="18" r:id="rId13"/>
    <sheet name="国有资本经营预算支出情况表" sheetId="19" r:id="rId14"/>
    <sheet name="政府采购预算表" sheetId="14" r:id="rId15"/>
    <sheet name="部门非税收入征收计划表" sheetId="20" r:id="rId16"/>
  </sheets>
  <definedNames>
    <definedName name="_xlnm.Print_Area" localSheetId="14">政府采购预算表!$A$1:$T$25</definedName>
    <definedName name="_xlnm.Print_Titles" localSheetId="2">部门收支总体情况表!$3:$6</definedName>
    <definedName name="_xlnm.Print_Titles" localSheetId="5">财政拨款收支总体情况表!$3:$6</definedName>
    <definedName name="_xlnm.Print_Titles" localSheetId="8">一般公共预算基本支出表!$2:$6</definedName>
    <definedName name="_xlnm.Print_Titles" localSheetId="7">一般公共预算支出情况表!$3:$6</definedName>
    <definedName name="_xlnm.Print_Titles" localSheetId="14">政府采购预算表!$2:$3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4" l="1"/>
  <c r="I12" i="14"/>
  <c r="I11" i="14"/>
  <c r="I9" i="14"/>
  <c r="J25" i="14"/>
  <c r="I25" i="14"/>
  <c r="J24" i="14"/>
  <c r="I24" i="14"/>
  <c r="J23" i="14"/>
  <c r="I23" i="14"/>
  <c r="J22" i="14"/>
  <c r="I22" i="14"/>
  <c r="J21" i="14"/>
  <c r="I21" i="14"/>
  <c r="J20" i="14"/>
  <c r="I20" i="14"/>
  <c r="J19" i="14"/>
  <c r="I19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T8" i="14"/>
  <c r="S8" i="14"/>
  <c r="R8" i="14"/>
  <c r="Q8" i="14"/>
  <c r="P8" i="14"/>
  <c r="O8" i="14"/>
  <c r="N8" i="14"/>
  <c r="M8" i="14"/>
  <c r="L8" i="14"/>
  <c r="T7" i="14"/>
  <c r="S7" i="14"/>
  <c r="R7" i="14"/>
  <c r="Q7" i="14"/>
  <c r="P7" i="14"/>
  <c r="O7" i="14"/>
  <c r="N7" i="14"/>
  <c r="M7" i="14"/>
  <c r="L7" i="14"/>
  <c r="K8" i="7"/>
  <c r="J8" i="7"/>
  <c r="I8" i="7"/>
  <c r="H8" i="7"/>
  <c r="G8" i="7"/>
  <c r="F8" i="7"/>
  <c r="K7" i="7"/>
  <c r="J7" i="7"/>
  <c r="I7" i="7"/>
  <c r="H7" i="7"/>
  <c r="G7" i="7"/>
  <c r="F7" i="7"/>
  <c r="D38" i="6"/>
  <c r="B38" i="6"/>
  <c r="B14" i="4"/>
  <c r="B9" i="4"/>
  <c r="B7" i="4"/>
  <c r="D39" i="3"/>
  <c r="B39" i="3"/>
  <c r="D37" i="3"/>
  <c r="B37" i="3"/>
</calcChain>
</file>

<file path=xl/sharedStrings.xml><?xml version="1.0" encoding="utf-8"?>
<sst xmlns="http://schemas.openxmlformats.org/spreadsheetml/2006/main" count="437" uniqueCount="309">
  <si>
    <t>目                     录</t>
  </si>
  <si>
    <t>封面</t>
  </si>
  <si>
    <t>表   名</t>
  </si>
  <si>
    <t>备注</t>
  </si>
  <si>
    <t>附表1</t>
  </si>
  <si>
    <t>部门收支总体情况表</t>
  </si>
  <si>
    <t>附表2</t>
  </si>
  <si>
    <t>部门收入总体情况表</t>
  </si>
  <si>
    <t xml:space="preserve">财务预算口径
</t>
  </si>
  <si>
    <t>附表3</t>
  </si>
  <si>
    <t>部门支出总体情况表</t>
  </si>
  <si>
    <t>功能分类全口径</t>
  </si>
  <si>
    <t>附表4</t>
  </si>
  <si>
    <t>财政拨款收支总体情况表</t>
  </si>
  <si>
    <t>附表5</t>
  </si>
  <si>
    <t>财政拨款支出表</t>
  </si>
  <si>
    <t>财政拨款按单位</t>
  </si>
  <si>
    <t>附表6</t>
  </si>
  <si>
    <t>一般公共预算支出情况表</t>
  </si>
  <si>
    <t>功能分类</t>
  </si>
  <si>
    <t>附表7</t>
  </si>
  <si>
    <t>一般公共预算基本支出表</t>
  </si>
  <si>
    <t>支出经济分类</t>
  </si>
  <si>
    <t>附表8</t>
  </si>
  <si>
    <t>一般公共预算“三公”经费、会议费、培训费支出情况表</t>
  </si>
  <si>
    <t>机关运行经费、经济分类</t>
  </si>
  <si>
    <t>附表9</t>
  </si>
  <si>
    <t>一般公共预算机关运行经费</t>
  </si>
  <si>
    <t>附表10</t>
  </si>
  <si>
    <t>政府性基金预算支出情况表</t>
  </si>
  <si>
    <t>附表11</t>
  </si>
  <si>
    <t>部门管理转移支付表</t>
  </si>
  <si>
    <t>附表12</t>
  </si>
  <si>
    <t>国有资本经营预算支出情况表</t>
  </si>
  <si>
    <t>附表13</t>
  </si>
  <si>
    <t>单位政府采购预算表</t>
  </si>
  <si>
    <t>附件14</t>
  </si>
  <si>
    <t>部门非税收入征收计划表</t>
  </si>
  <si>
    <t>附件1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</si>
  <si>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</si>
  <si>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</si>
  <si>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</si>
  <si>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</si>
  <si>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</si>
  <si>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</si>
  <si>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</si>
  <si>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</si>
  <si>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</si>
  <si>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</si>
  <si>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</si>
  <si>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</si>
  <si>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</si>
  <si>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</si>
  <si>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</si>
  <si>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</si>
  <si>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</si>
  <si>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</si>
  <si>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</si>
  <si>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</si>
  <si>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</si>
  <si>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</si>
  <si>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</si>
  <si>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</si>
  <si>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</si>
  <si>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</si>
  <si>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</si>
  <si>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</si>
  <si>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</si>
  <si>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</si>
  <si>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</si>
  <si>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</si>
  <si>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</si>
  <si>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</si>
  <si>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</si>
  <si>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</si>
  <si>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</si>
  <si>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</si>
  <si>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</si>
  <si>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</si>
  <si>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</si>
  <si>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</si>
  <si>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</si>
  <si>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</si>
  <si>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</si>
  <si>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</si>
  <si>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</si>
  <si>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</si>
  <si>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</si>
  <si>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</si>
  <si>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</si>
  <si>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附件2</t>
  </si>
  <si>
    <t>二、政府性基金财政拨款收入</t>
  </si>
  <si>
    <t xml:space="preserve">三、国有资本经营预算财政拨款收入   </t>
  </si>
  <si>
    <t xml:space="preserve">        本年收入合计</t>
  </si>
  <si>
    <t>四、上年结转</t>
  </si>
  <si>
    <t xml:space="preserve">      财政性资金</t>
  </si>
  <si>
    <t xml:space="preserve">      教育专户</t>
  </si>
  <si>
    <t xml:space="preserve">     非财政性资金</t>
  </si>
  <si>
    <t xml:space="preserve">          收入合计</t>
  </si>
  <si>
    <t>附件3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</si>
  <si>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</si>
  <si>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</si>
  <si>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</si>
  <si>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</si>
  <si>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</si>
  <si>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</si>
  <si>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</si>
  <si>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组织事务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</si>
  <si>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</si>
  <si>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</si>
  <si>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</si>
  <si>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</si>
  <si>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</si>
  <si>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</si>
  <si>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</si>
  <si>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</si>
  <si>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</si>
  <si>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</si>
  <si>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</si>
  <si>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</si>
  <si>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附件4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</si>
  <si>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</si>
  <si>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</si>
  <si>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</si>
  <si>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</si>
  <si>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</si>
  <si>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</si>
  <si>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</si>
  <si>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</si>
  <si>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</si>
  <si>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</si>
  <si>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</si>
  <si>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</si>
  <si>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</si>
  <si>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</si>
  <si>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</si>
  <si>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</si>
  <si>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</si>
  <si>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</si>
  <si>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</si>
  <si>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</si>
  <si>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</si>
  <si>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</si>
  <si>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</si>
  <si>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</si>
  <si>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</si>
  <si>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</si>
  <si>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</si>
  <si>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</si>
  <si>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</si>
  <si>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</si>
  <si>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</si>
  <si>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</si>
  <si>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</si>
  <si>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</si>
  <si>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</si>
  <si>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</si>
  <si>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</si>
  <si>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附件5</t>
  </si>
  <si>
    <t>单位名称</t>
  </si>
  <si>
    <t>一般公共预算支出</t>
  </si>
  <si>
    <t>政府性基金预算支出</t>
  </si>
  <si>
    <t>国有资本经营预算支出</t>
  </si>
  <si>
    <t>中共临泽县委机构编制委员会办公室</t>
  </si>
  <si>
    <t>附件6</t>
  </si>
  <si>
    <t>科目编码</t>
  </si>
  <si>
    <t>科目名称</t>
  </si>
  <si>
    <t>201</t>
  </si>
  <si>
    <t>20132</t>
  </si>
  <si>
    <t>2013201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</si>
  <si>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</si>
  <si>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</si>
  <si>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</si>
  <si>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</si>
  <si>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</si>
  <si>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</si>
  <si>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</si>
  <si>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</si>
  <si>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</si>
  <si>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</si>
  <si>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</si>
  <si>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</si>
  <si>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附件7</t>
  </si>
  <si>
    <t>经济分类科目</t>
  </si>
  <si>
    <t>一般公共预算基本支出</t>
  </si>
  <si>
    <t>人员经费</t>
  </si>
  <si>
    <t>公用经费</t>
  </si>
  <si>
    <t>302</t>
  </si>
  <si>
    <t>商品和服务支出</t>
  </si>
  <si>
    <t>30228</t>
  </si>
  <si>
    <t>工会经费</t>
  </si>
  <si>
    <t>30299</t>
  </si>
  <si>
    <t>其他商品和服务支出</t>
  </si>
  <si>
    <t>30239</t>
  </si>
  <si>
    <t>其他交通费用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</si>
  <si>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</si>
  <si>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</si>
  <si>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</si>
  <si>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</si>
  <si>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</si>
  <si>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</si>
  <si>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</si>
  <si>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</si>
  <si>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30217</t>
  </si>
  <si>
    <t>公务接待费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</si>
  <si>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</si>
  <si>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</si>
  <si>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</si>
  <si>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</si>
  <si>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</si>
  <si>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</si>
  <si>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</si>
  <si>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</si>
  <si>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</si>
  <si>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</si>
  <si>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</si>
  <si>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</si>
  <si>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</si>
  <si>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</si>
  <si>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</si>
  <si>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</si>
  <si>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</si>
  <si>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</si>
  <si>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</si>
  <si>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</si>
  <si>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</si>
  <si>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30305</t>
  </si>
  <si>
    <t>生活补助</t>
  </si>
  <si>
    <t>30307</t>
  </si>
  <si>
    <t>医疗费补助</t>
  </si>
  <si>
    <t>附件8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</si>
  <si>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</si>
  <si>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</si>
  <si>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</si>
  <si>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</si>
  <si>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</si>
  <si>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</si>
  <si>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</si>
  <si>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附件9</t>
  </si>
  <si>
    <t>一般公共预算财政拨款机关运行经费</t>
  </si>
  <si>
    <t>序号</t>
  </si>
  <si>
    <t>附件10</t>
  </si>
  <si>
    <t>附件11</t>
  </si>
  <si>
    <t xml:space="preserve">部门管理转移支付表 </t>
  </si>
  <si>
    <t>合  计</t>
  </si>
  <si>
    <t xml:space="preserve"> 一般公共预算项目支出</t>
  </si>
  <si>
    <t>政府性基金预算项目支出</t>
  </si>
  <si>
    <t>国有资本经营预算项目支出</t>
  </si>
  <si>
    <t>附件12</t>
  </si>
  <si>
    <t>**项目</t>
  </si>
  <si>
    <t>总计</t>
  </si>
  <si>
    <t>附件13</t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</si>
  <si>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</si>
  <si>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</si>
  <si>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</si>
  <si>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</si>
  <si>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</si>
  <si>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</si>
  <si>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</si>
  <si>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</si>
  <si>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</si>
  <si>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</si>
  <si>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</si>
  <si>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</si>
  <si>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</si>
  <si>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</si>
  <si>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</si>
  <si>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</si>
  <si>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</si>
  <si>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</si>
  <si>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</si>
  <si>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</si>
  <si>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一、基本支出小计</t>
  </si>
  <si>
    <t>办公经费</t>
  </si>
  <si>
    <t>台</t>
  </si>
  <si>
    <t>台式计算机</t>
  </si>
  <si>
    <t>家具</t>
  </si>
  <si>
    <t>批</t>
  </si>
  <si>
    <t>A05040101</t>
  </si>
  <si>
    <t>复印纸</t>
  </si>
  <si>
    <t>印刷服务</t>
  </si>
  <si>
    <t>二、项目支出小计</t>
  </si>
  <si>
    <t>…</t>
  </si>
  <si>
    <t>非税收入征收项目</t>
  </si>
  <si>
    <t>非税收入科目</t>
  </si>
  <si>
    <t>征收计划</t>
  </si>
  <si>
    <t xml:space="preserve">当年确认收入
</t>
  </si>
  <si>
    <t>**</t>
  </si>
  <si>
    <t xml:space="preserve">  </t>
  </si>
  <si>
    <t>单位代码：</t>
  </si>
  <si>
    <t>034001</t>
    <phoneticPr fontId="2" type="noConversion"/>
  </si>
  <si>
    <t>单位名称：</t>
  </si>
  <si>
    <t>中共临泽县委机构编制委员会办公室</t>
    <phoneticPr fontId="2" type="noConversion"/>
  </si>
  <si>
    <t>2026年部门预算公开表</t>
  </si>
  <si>
    <t xml:space="preserve">     </t>
  </si>
  <si>
    <t>部门领导： 王兴军</t>
    <phoneticPr fontId="2" type="noConversion"/>
  </si>
  <si>
    <t xml:space="preserve">  财务负责人：万巧玲 </t>
    <phoneticPr fontId="2" type="noConversion"/>
  </si>
  <si>
    <t xml:space="preserve">制表人：邹志勇 </t>
    <phoneticPr fontId="2" type="noConversion"/>
  </si>
  <si>
    <t xml:space="preserve">      </t>
  </si>
  <si>
    <t>A2010105</t>
  </si>
  <si>
    <r>
      <t>0</t>
    </r>
    <r>
      <rPr>
        <sz val="10"/>
        <rFont val="宋体"/>
        <family val="3"/>
        <charset val="134"/>
      </rPr>
      <t>.5</t>
    </r>
    <phoneticPr fontId="2" type="noConversion"/>
  </si>
  <si>
    <t>A02010105</t>
    <phoneticPr fontId="2" type="noConversion"/>
  </si>
  <si>
    <t>便携式计算机</t>
    <phoneticPr fontId="2" type="noConversion"/>
  </si>
  <si>
    <r>
      <t>0</t>
    </r>
    <r>
      <rPr>
        <sz val="10"/>
        <rFont val="宋体"/>
        <family val="3"/>
        <charset val="134"/>
      </rPr>
      <t>.2</t>
    </r>
    <phoneticPr fontId="2" type="noConversion"/>
  </si>
  <si>
    <t>1</t>
    <phoneticPr fontId="2" type="noConversion"/>
  </si>
  <si>
    <t>A0501</t>
  </si>
  <si>
    <r>
      <t>0</t>
    </r>
    <r>
      <rPr>
        <sz val="10"/>
        <rFont val="宋体"/>
        <family val="3"/>
        <charset val="134"/>
      </rPr>
      <t>.025</t>
    </r>
    <phoneticPr fontId="2" type="noConversion"/>
  </si>
  <si>
    <t>箱</t>
  </si>
  <si>
    <t>C230901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</si>
</sst>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8" formatCode="0_);[Red]\(0\)"/>
    <numFmt numFmtId="179" formatCode="#,##0_);[Red]\(#,##0\)"/>
    <numFmt numFmtId="180" formatCode="* #,##0.00;* \-#,##0.00;* &quot;&quot;??;@"/>
    <numFmt numFmtId="181" formatCode="0.00_ "/>
    <numFmt numFmtId="182" formatCode="#,##0.00_);[Red]\(#,##0.00\)"/>
    <numFmt numFmtId="183" formatCode="0.00_);[Red]\(0.00\)"/>
    <numFmt numFmtId="184" formatCode="0_ "/>
    <numFmt numFmtId="185" formatCode="#0.00"/>
  </numFmts>
  <fonts count="33">
    <font>
      <sz val="11"/>
      <color indexed="8"/>
      <name val="宋体"/>
      <charset val="134"/>
      <scheme val="minor"/>
    </font>
    <font>
      <b/>
      <sz val="17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SimSun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9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9"/>
      <name val="SimSun"/>
      <charset val="134"/>
    </font>
    <font>
      <b/>
      <sz val="9"/>
      <name val="SimSun"/>
      <charset val="134"/>
    </font>
    <font>
      <sz val="10"/>
      <name val="Hiragino Sans GB"/>
      <family val="1"/>
    </font>
    <font>
      <b/>
      <sz val="10"/>
      <name val="Hiragino Sans GB"/>
      <family val="1"/>
    </font>
    <font>
      <u/>
      <sz val="10"/>
      <color rgb="FF800080"/>
      <name val="宋体"/>
      <family val="3"/>
      <charset val="134"/>
      <scheme val="minor"/>
    </font>
    <font>
      <b/>
      <sz val="11"/>
      <name val="SimSun"/>
      <charset val="134"/>
    </font>
    <font>
      <sz val="20"/>
      <color indexed="8"/>
      <name val="方正小标宋简体"/>
      <family val="4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SimSun"/>
      <charset val="134"/>
    </font>
    <font>
      <b/>
      <sz val="22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</cellStyleXfs>
  <cellXfs count="207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2" fillId="0" borderId="0" xfId="2"/>
    <xf numFmtId="0" fontId="2" fillId="0" borderId="0" xfId="2" applyAlignment="1"/>
    <xf numFmtId="0" fontId="4" fillId="0" borderId="0" xfId="2" applyFont="1"/>
    <xf numFmtId="0" fontId="5" fillId="0" borderId="0" xfId="1" applyFont="1">
      <alignment vertical="center"/>
    </xf>
    <xf numFmtId="49" fontId="8" fillId="0" borderId="1" xfId="2" applyNumberFormat="1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 wrapText="1"/>
    </xf>
    <xf numFmtId="0" fontId="8" fillId="0" borderId="1" xfId="2" applyNumberFormat="1" applyFont="1" applyFill="1" applyBorder="1" applyAlignment="1">
      <alignment vertical="center" wrapText="1"/>
    </xf>
    <xf numFmtId="0" fontId="8" fillId="0" borderId="10" xfId="2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vertical="center" wrapText="1"/>
    </xf>
    <xf numFmtId="0" fontId="7" fillId="0" borderId="1" xfId="2" applyNumberFormat="1" applyFont="1" applyFill="1" applyBorder="1" applyAlignment="1">
      <alignment vertical="center" wrapText="1"/>
    </xf>
    <xf numFmtId="0" fontId="7" fillId="0" borderId="10" xfId="2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center"/>
    </xf>
    <xf numFmtId="179" fontId="8" fillId="0" borderId="1" xfId="2" applyNumberFormat="1" applyFont="1" applyFill="1" applyBorder="1" applyAlignment="1">
      <alignment vertical="center" wrapText="1"/>
    </xf>
    <xf numFmtId="180" fontId="8" fillId="0" borderId="1" xfId="2" applyNumberFormat="1" applyFont="1" applyFill="1" applyBorder="1" applyAlignment="1">
      <alignment vertical="center" wrapText="1"/>
    </xf>
    <xf numFmtId="0" fontId="8" fillId="0" borderId="1" xfId="2" applyFont="1" applyBorder="1"/>
    <xf numFmtId="181" fontId="7" fillId="0" borderId="1" xfId="2" applyNumberFormat="1" applyFont="1" applyFill="1" applyBorder="1" applyAlignment="1">
      <alignment horizontal="center" vertical="center" wrapText="1"/>
    </xf>
    <xf numFmtId="180" fontId="7" fillId="0" borderId="1" xfId="2" applyNumberFormat="1" applyFont="1" applyFill="1" applyBorder="1" applyAlignment="1">
      <alignment horizontal="center" vertical="center" wrapText="1"/>
    </xf>
    <xf numFmtId="179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/>
    <xf numFmtId="179" fontId="7" fillId="0" borderId="1" xfId="2" applyNumberFormat="1" applyFont="1" applyFill="1" applyBorder="1" applyAlignment="1">
      <alignment vertical="center" wrapText="1"/>
    </xf>
    <xf numFmtId="180" fontId="7" fillId="0" borderId="1" xfId="2" applyNumberFormat="1" applyFont="1" applyFill="1" applyBorder="1" applyAlignment="1">
      <alignment vertical="center" wrapText="1"/>
    </xf>
    <xf numFmtId="182" fontId="7" fillId="0" borderId="0" xfId="2" applyNumberFormat="1" applyFont="1" applyFill="1" applyAlignment="1">
      <alignment horizontal="center" wrapText="1"/>
    </xf>
    <xf numFmtId="182" fontId="8" fillId="0" borderId="12" xfId="2" applyNumberFormat="1" applyFont="1" applyFill="1" applyBorder="1" applyAlignment="1" applyProtection="1">
      <alignment horizontal="center" vertical="center" wrapText="1"/>
    </xf>
    <xf numFmtId="182" fontId="8" fillId="0" borderId="12" xfId="2" applyNumberFormat="1" applyFont="1" applyFill="1" applyBorder="1" applyAlignment="1" applyProtection="1">
      <alignment horizontal="centerContinuous" vertical="center"/>
    </xf>
    <xf numFmtId="182" fontId="8" fillId="0" borderId="13" xfId="2" applyNumberFormat="1" applyFont="1" applyFill="1" applyBorder="1" applyAlignment="1" applyProtection="1">
      <alignment horizontal="centerContinuous" vertical="center"/>
    </xf>
    <xf numFmtId="182" fontId="8" fillId="0" borderId="9" xfId="2" applyNumberFormat="1" applyFont="1" applyFill="1" applyBorder="1" applyAlignment="1" applyProtection="1">
      <alignment horizontal="center" vertical="center" wrapText="1"/>
    </xf>
    <xf numFmtId="183" fontId="8" fillId="0" borderId="1" xfId="2" applyNumberFormat="1" applyFont="1" applyFill="1" applyBorder="1" applyAlignment="1">
      <alignment horizontal="center" vertical="center" wrapText="1"/>
    </xf>
    <xf numFmtId="178" fontId="8" fillId="0" borderId="1" xfId="2" applyNumberFormat="1" applyFont="1" applyFill="1" applyBorder="1" applyAlignment="1">
      <alignment horizontal="center" vertical="center" wrapText="1"/>
    </xf>
    <xf numFmtId="182" fontId="7" fillId="0" borderId="1" xfId="2" applyNumberFormat="1" applyFont="1" applyFill="1" applyBorder="1" applyAlignment="1">
      <alignment vertical="center" wrapText="1"/>
    </xf>
    <xf numFmtId="184" fontId="8" fillId="0" borderId="1" xfId="2" applyNumberFormat="1" applyFont="1" applyFill="1" applyBorder="1" applyAlignment="1">
      <alignment horizontal="center" vertical="center" wrapText="1"/>
    </xf>
    <xf numFmtId="184" fontId="7" fillId="0" borderId="1" xfId="2" applyNumberFormat="1" applyFont="1" applyFill="1" applyBorder="1" applyAlignment="1">
      <alignment horizontal="center" vertical="center" wrapText="1"/>
    </xf>
    <xf numFmtId="0" fontId="2" fillId="0" borderId="0" xfId="2" applyFill="1" applyAlignment="1"/>
    <xf numFmtId="0" fontId="7" fillId="0" borderId="1" xfId="2" applyFont="1" applyFill="1" applyBorder="1"/>
    <xf numFmtId="184" fontId="7" fillId="0" borderId="1" xfId="2" applyNumberFormat="1" applyFont="1" applyFill="1" applyBorder="1" applyAlignment="1">
      <alignment horizontal="center"/>
    </xf>
    <xf numFmtId="0" fontId="2" fillId="0" borderId="0" xfId="2" applyFill="1"/>
    <xf numFmtId="0" fontId="4" fillId="0" borderId="0" xfId="2" applyFont="1" applyFill="1"/>
    <xf numFmtId="0" fontId="10" fillId="0" borderId="0" xfId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3" xfId="0" applyFont="1" applyBorder="1" applyAlignment="1">
      <alignment vertical="center" wrapText="1"/>
    </xf>
    <xf numFmtId="181" fontId="18" fillId="0" borderId="1" xfId="0" applyNumberFormat="1" applyFont="1" applyBorder="1">
      <alignment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left" vertical="center" wrapText="1"/>
    </xf>
    <xf numFmtId="4" fontId="21" fillId="0" borderId="15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4" fontId="13" fillId="2" borderId="15" xfId="0" applyNumberFormat="1" applyFont="1" applyFill="1" applyBorder="1" applyAlignment="1">
      <alignment horizontal="right" vertical="center" wrapText="1"/>
    </xf>
    <xf numFmtId="4" fontId="13" fillId="0" borderId="15" xfId="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0" borderId="15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4" fontId="21" fillId="0" borderId="3" xfId="0" applyNumberFormat="1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left" vertical="center" wrapText="1"/>
    </xf>
    <xf numFmtId="4" fontId="21" fillId="2" borderId="15" xfId="0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vertical="center" wrapText="1"/>
    </xf>
    <xf numFmtId="4" fontId="21" fillId="0" borderId="15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0" fontId="13" fillId="0" borderId="15" xfId="0" applyFont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81" fontId="0" fillId="0" borderId="1" xfId="0" applyNumberFormat="1" applyFont="1" applyBorder="1">
      <alignment vertical="center"/>
    </xf>
    <xf numFmtId="4" fontId="13" fillId="0" borderId="1" xfId="0" applyNumberFormat="1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0" borderId="15" xfId="0" applyNumberFormat="1" applyFont="1" applyBorder="1" applyAlignment="1">
      <alignment vertical="center" wrapText="1"/>
    </xf>
    <xf numFmtId="0" fontId="18" fillId="0" borderId="0" xfId="0" applyFont="1">
      <alignment vertical="center"/>
    </xf>
    <xf numFmtId="0" fontId="13" fillId="0" borderId="1" xfId="0" applyFont="1" applyBorder="1" applyAlignment="1">
      <alignment vertical="center" wrapText="1"/>
    </xf>
    <xf numFmtId="181" fontId="1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85" fontId="22" fillId="0" borderId="1" xfId="0" applyNumberFormat="1" applyFont="1" applyBorder="1" applyAlignment="1">
      <alignment horizontal="right" vertical="center" wrapText="1"/>
    </xf>
    <xf numFmtId="185" fontId="23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181" fontId="9" fillId="0" borderId="1" xfId="0" applyNumberFormat="1" applyFont="1" applyBorder="1" applyAlignment="1">
      <alignment vertical="center" wrapText="1"/>
    </xf>
    <xf numFmtId="185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81" fontId="13" fillId="0" borderId="1" xfId="0" applyNumberFormat="1" applyFont="1" applyBorder="1" applyAlignment="1">
      <alignment horizontal="right" vertical="center" wrapText="1"/>
    </xf>
    <xf numFmtId="181" fontId="9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4" fillId="0" borderId="0" xfId="1" applyFo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181" fontId="21" fillId="0" borderId="1" xfId="0" applyNumberFormat="1" applyFont="1" applyBorder="1" applyAlignment="1">
      <alignment vertical="center" wrapText="1"/>
    </xf>
    <xf numFmtId="181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0" borderId="0" xfId="2" applyNumberFormat="1" applyFont="1" applyFill="1" applyAlignment="1" applyProtection="1">
      <alignment horizontal="center" vertical="center"/>
    </xf>
    <xf numFmtId="0" fontId="7" fillId="0" borderId="0" xfId="2" applyNumberFormat="1" applyFont="1" applyFill="1" applyAlignment="1" applyProtection="1">
      <alignment wrapText="1"/>
    </xf>
    <xf numFmtId="0" fontId="7" fillId="0" borderId="0" xfId="2" applyNumberFormat="1" applyFont="1" applyFill="1" applyAlignment="1">
      <alignment wrapText="1"/>
    </xf>
    <xf numFmtId="182" fontId="7" fillId="0" borderId="0" xfId="2" applyNumberFormat="1" applyFont="1" applyFill="1" applyAlignment="1">
      <alignment horizont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182" fontId="8" fillId="0" borderId="10" xfId="2" applyNumberFormat="1" applyFont="1" applyFill="1" applyBorder="1" applyAlignment="1" applyProtection="1">
      <alignment horizontal="center" vertical="center" wrapText="1"/>
    </xf>
    <xf numFmtId="182" fontId="8" fillId="0" borderId="11" xfId="2" applyNumberFormat="1" applyFont="1" applyFill="1" applyBorder="1" applyAlignment="1" applyProtection="1">
      <alignment horizontal="center" vertical="center" wrapText="1"/>
    </xf>
    <xf numFmtId="182" fontId="8" fillId="0" borderId="6" xfId="2" applyNumberFormat="1" applyFont="1" applyFill="1" applyBorder="1" applyAlignment="1" applyProtection="1">
      <alignment horizontal="center" vertical="center" wrapText="1"/>
    </xf>
    <xf numFmtId="0" fontId="4" fillId="0" borderId="14" xfId="2" applyFont="1" applyFill="1" applyBorder="1" applyAlignment="1"/>
    <xf numFmtId="0" fontId="4" fillId="0" borderId="0" xfId="2" applyFont="1" applyFill="1" applyAlignment="1"/>
    <xf numFmtId="49" fontId="8" fillId="0" borderId="10" xfId="2" applyNumberFormat="1" applyFont="1" applyFill="1" applyBorder="1" applyAlignment="1">
      <alignment horizontal="center" vertical="center" wrapText="1"/>
    </xf>
    <xf numFmtId="49" fontId="8" fillId="0" borderId="6" xfId="2" applyNumberFormat="1" applyFont="1" applyFill="1" applyBorder="1" applyAlignment="1">
      <alignment horizontal="center" vertical="center" wrapText="1"/>
    </xf>
    <xf numFmtId="49" fontId="8" fillId="0" borderId="6" xfId="2" applyNumberFormat="1" applyFont="1" applyFill="1" applyBorder="1" applyAlignment="1">
      <alignment vertical="center" wrapText="1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7" xfId="2" applyNumberFormat="1" applyFont="1" applyFill="1" applyBorder="1" applyAlignment="1" applyProtection="1">
      <alignment horizontal="center" vertical="center" wrapText="1"/>
    </xf>
    <xf numFmtId="0" fontId="8" fillId="0" borderId="8" xfId="2" applyNumberFormat="1" applyFont="1" applyFill="1" applyBorder="1" applyAlignment="1" applyProtection="1">
      <alignment horizontal="center" vertical="center" wrapText="1"/>
    </xf>
    <xf numFmtId="0" fontId="8" fillId="0" borderId="9" xfId="2" applyNumberFormat="1" applyFont="1" applyFill="1" applyBorder="1" applyAlignment="1" applyProtection="1">
      <alignment horizontal="center" vertical="center" wrapText="1"/>
    </xf>
    <xf numFmtId="179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0" xfId="2" applyNumberFormat="1" applyFont="1" applyFill="1" applyBorder="1" applyAlignment="1" applyProtection="1">
      <alignment horizontal="center" vertical="center" wrapText="1"/>
    </xf>
    <xf numFmtId="182" fontId="8" fillId="0" borderId="12" xfId="2" applyNumberFormat="1" applyFont="1" applyFill="1" applyBorder="1" applyAlignment="1" applyProtection="1">
      <alignment horizontal="center" vertical="center" wrapText="1"/>
    </xf>
    <xf numFmtId="182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2" xfId="2" applyNumberFormat="1" applyFont="1" applyFill="1" applyBorder="1" applyAlignment="1" applyProtection="1">
      <alignment horizontal="center" vertical="center" wrapText="1"/>
    </xf>
    <xf numFmtId="182" fontId="8" fillId="0" borderId="9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49" fontId="29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31" fillId="0" borderId="0" xfId="0" applyFont="1" applyAlignment="1">
      <alignment horizontal="left" vertical="center" wrapText="1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 3" xfId="4"/>
    <cellStyle name="常规_部门预算输出表_按单位（优化）" xfId="2"/>
    <cellStyle name="超链接" xfId="1" builtinId="8"/>
  </cellStyles>
  <dxfs count="0"/>
  <tableStyles count="0" defaultTableStyle="TableStyleMedium2" defaultPivotStyle="PivotStyleLight16"/>
  <colors>
    <mruColors>
      <color rgb="FFFF0000"/>
      <color rgb="FF800080"/>
      <color rgb="FF0000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21" sqref="G21"/>
    </sheetView>
  </sheetViews>
  <sheetFormatPr defaultColWidth="10" defaultRowHeight="14.4"/>
  <cols>
    <col min="1" max="1" width="2.5546875" customWidth="1"/>
    <col min="2" max="2" width="14.88671875" customWidth="1"/>
    <col min="3" max="4" width="9.77734375" customWidth="1"/>
    <col min="5" max="5" width="11.5546875" customWidth="1"/>
    <col min="6" max="6" width="9.77734375" customWidth="1"/>
    <col min="7" max="7" width="17.33203125" customWidth="1"/>
    <col min="8" max="11" width="9.77734375" customWidth="1"/>
    <col min="257" max="257" width="2.5546875" customWidth="1"/>
    <col min="258" max="258" width="14.88671875" customWidth="1"/>
    <col min="259" max="260" width="9.77734375" customWidth="1"/>
    <col min="261" max="261" width="11.5546875" customWidth="1"/>
    <col min="262" max="262" width="9.77734375" customWidth="1"/>
    <col min="263" max="263" width="17.33203125" customWidth="1"/>
    <col min="264" max="267" width="9.77734375" customWidth="1"/>
    <col min="513" max="513" width="2.5546875" customWidth="1"/>
    <col min="514" max="514" width="14.88671875" customWidth="1"/>
    <col min="515" max="516" width="9.77734375" customWidth="1"/>
    <col min="517" max="517" width="11.5546875" customWidth="1"/>
    <col min="518" max="518" width="9.77734375" customWidth="1"/>
    <col min="519" max="519" width="17.33203125" customWidth="1"/>
    <col min="520" max="523" width="9.77734375" customWidth="1"/>
    <col min="769" max="769" width="2.5546875" customWidth="1"/>
    <col min="770" max="770" width="14.88671875" customWidth="1"/>
    <col min="771" max="772" width="9.77734375" customWidth="1"/>
    <col min="773" max="773" width="11.5546875" customWidth="1"/>
    <col min="774" max="774" width="9.77734375" customWidth="1"/>
    <col min="775" max="775" width="17.33203125" customWidth="1"/>
    <col min="776" max="779" width="9.77734375" customWidth="1"/>
    <col min="1025" max="1025" width="2.5546875" customWidth="1"/>
    <col min="1026" max="1026" width="14.88671875" customWidth="1"/>
    <col min="1027" max="1028" width="9.77734375" customWidth="1"/>
    <col min="1029" max="1029" width="11.5546875" customWidth="1"/>
    <col min="1030" max="1030" width="9.77734375" customWidth="1"/>
    <col min="1031" max="1031" width="17.33203125" customWidth="1"/>
    <col min="1032" max="1035" width="9.77734375" customWidth="1"/>
    <col min="1281" max="1281" width="2.5546875" customWidth="1"/>
    <col min="1282" max="1282" width="14.88671875" customWidth="1"/>
    <col min="1283" max="1284" width="9.77734375" customWidth="1"/>
    <col min="1285" max="1285" width="11.5546875" customWidth="1"/>
    <col min="1286" max="1286" width="9.77734375" customWidth="1"/>
    <col min="1287" max="1287" width="17.33203125" customWidth="1"/>
    <col min="1288" max="1291" width="9.77734375" customWidth="1"/>
    <col min="1537" max="1537" width="2.5546875" customWidth="1"/>
    <col min="1538" max="1538" width="14.88671875" customWidth="1"/>
    <col min="1539" max="1540" width="9.77734375" customWidth="1"/>
    <col min="1541" max="1541" width="11.5546875" customWidth="1"/>
    <col min="1542" max="1542" width="9.77734375" customWidth="1"/>
    <col min="1543" max="1543" width="17.33203125" customWidth="1"/>
    <col min="1544" max="1547" width="9.77734375" customWidth="1"/>
    <col min="1793" max="1793" width="2.5546875" customWidth="1"/>
    <col min="1794" max="1794" width="14.88671875" customWidth="1"/>
    <col min="1795" max="1796" width="9.77734375" customWidth="1"/>
    <col min="1797" max="1797" width="11.5546875" customWidth="1"/>
    <col min="1798" max="1798" width="9.77734375" customWidth="1"/>
    <col min="1799" max="1799" width="17.33203125" customWidth="1"/>
    <col min="1800" max="1803" width="9.77734375" customWidth="1"/>
    <col min="2049" max="2049" width="2.5546875" customWidth="1"/>
    <col min="2050" max="2050" width="14.88671875" customWidth="1"/>
    <col min="2051" max="2052" width="9.77734375" customWidth="1"/>
    <col min="2053" max="2053" width="11.5546875" customWidth="1"/>
    <col min="2054" max="2054" width="9.77734375" customWidth="1"/>
    <col min="2055" max="2055" width="17.33203125" customWidth="1"/>
    <col min="2056" max="2059" width="9.77734375" customWidth="1"/>
    <col min="2305" max="2305" width="2.5546875" customWidth="1"/>
    <col min="2306" max="2306" width="14.88671875" customWidth="1"/>
    <col min="2307" max="2308" width="9.77734375" customWidth="1"/>
    <col min="2309" max="2309" width="11.5546875" customWidth="1"/>
    <col min="2310" max="2310" width="9.77734375" customWidth="1"/>
    <col min="2311" max="2311" width="17.33203125" customWidth="1"/>
    <col min="2312" max="2315" width="9.77734375" customWidth="1"/>
    <col min="2561" max="2561" width="2.5546875" customWidth="1"/>
    <col min="2562" max="2562" width="14.88671875" customWidth="1"/>
    <col min="2563" max="2564" width="9.77734375" customWidth="1"/>
    <col min="2565" max="2565" width="11.5546875" customWidth="1"/>
    <col min="2566" max="2566" width="9.77734375" customWidth="1"/>
    <col min="2567" max="2567" width="17.33203125" customWidth="1"/>
    <col min="2568" max="2571" width="9.77734375" customWidth="1"/>
    <col min="2817" max="2817" width="2.5546875" customWidth="1"/>
    <col min="2818" max="2818" width="14.88671875" customWidth="1"/>
    <col min="2819" max="2820" width="9.77734375" customWidth="1"/>
    <col min="2821" max="2821" width="11.5546875" customWidth="1"/>
    <col min="2822" max="2822" width="9.77734375" customWidth="1"/>
    <col min="2823" max="2823" width="17.33203125" customWidth="1"/>
    <col min="2824" max="2827" width="9.77734375" customWidth="1"/>
    <col min="3073" max="3073" width="2.5546875" customWidth="1"/>
    <col min="3074" max="3074" width="14.88671875" customWidth="1"/>
    <col min="3075" max="3076" width="9.77734375" customWidth="1"/>
    <col min="3077" max="3077" width="11.5546875" customWidth="1"/>
    <col min="3078" max="3078" width="9.77734375" customWidth="1"/>
    <col min="3079" max="3079" width="17.33203125" customWidth="1"/>
    <col min="3080" max="3083" width="9.77734375" customWidth="1"/>
    <col min="3329" max="3329" width="2.5546875" customWidth="1"/>
    <col min="3330" max="3330" width="14.88671875" customWidth="1"/>
    <col min="3331" max="3332" width="9.77734375" customWidth="1"/>
    <col min="3333" max="3333" width="11.5546875" customWidth="1"/>
    <col min="3334" max="3334" width="9.77734375" customWidth="1"/>
    <col min="3335" max="3335" width="17.33203125" customWidth="1"/>
    <col min="3336" max="3339" width="9.77734375" customWidth="1"/>
    <col min="3585" max="3585" width="2.5546875" customWidth="1"/>
    <col min="3586" max="3586" width="14.88671875" customWidth="1"/>
    <col min="3587" max="3588" width="9.77734375" customWidth="1"/>
    <col min="3589" max="3589" width="11.5546875" customWidth="1"/>
    <col min="3590" max="3590" width="9.77734375" customWidth="1"/>
    <col min="3591" max="3591" width="17.33203125" customWidth="1"/>
    <col min="3592" max="3595" width="9.77734375" customWidth="1"/>
    <col min="3841" max="3841" width="2.5546875" customWidth="1"/>
    <col min="3842" max="3842" width="14.88671875" customWidth="1"/>
    <col min="3843" max="3844" width="9.77734375" customWidth="1"/>
    <col min="3845" max="3845" width="11.5546875" customWidth="1"/>
    <col min="3846" max="3846" width="9.77734375" customWidth="1"/>
    <col min="3847" max="3847" width="17.33203125" customWidth="1"/>
    <col min="3848" max="3851" width="9.77734375" customWidth="1"/>
    <col min="4097" max="4097" width="2.5546875" customWidth="1"/>
    <col min="4098" max="4098" width="14.88671875" customWidth="1"/>
    <col min="4099" max="4100" width="9.77734375" customWidth="1"/>
    <col min="4101" max="4101" width="11.5546875" customWidth="1"/>
    <col min="4102" max="4102" width="9.77734375" customWidth="1"/>
    <col min="4103" max="4103" width="17.33203125" customWidth="1"/>
    <col min="4104" max="4107" width="9.77734375" customWidth="1"/>
    <col min="4353" max="4353" width="2.5546875" customWidth="1"/>
    <col min="4354" max="4354" width="14.88671875" customWidth="1"/>
    <col min="4355" max="4356" width="9.77734375" customWidth="1"/>
    <col min="4357" max="4357" width="11.5546875" customWidth="1"/>
    <col min="4358" max="4358" width="9.77734375" customWidth="1"/>
    <col min="4359" max="4359" width="17.33203125" customWidth="1"/>
    <col min="4360" max="4363" width="9.77734375" customWidth="1"/>
    <col min="4609" max="4609" width="2.5546875" customWidth="1"/>
    <col min="4610" max="4610" width="14.88671875" customWidth="1"/>
    <col min="4611" max="4612" width="9.77734375" customWidth="1"/>
    <col min="4613" max="4613" width="11.5546875" customWidth="1"/>
    <col min="4614" max="4614" width="9.77734375" customWidth="1"/>
    <col min="4615" max="4615" width="17.33203125" customWidth="1"/>
    <col min="4616" max="4619" width="9.77734375" customWidth="1"/>
    <col min="4865" max="4865" width="2.5546875" customWidth="1"/>
    <col min="4866" max="4866" width="14.88671875" customWidth="1"/>
    <col min="4867" max="4868" width="9.77734375" customWidth="1"/>
    <col min="4869" max="4869" width="11.5546875" customWidth="1"/>
    <col min="4870" max="4870" width="9.77734375" customWidth="1"/>
    <col min="4871" max="4871" width="17.33203125" customWidth="1"/>
    <col min="4872" max="4875" width="9.77734375" customWidth="1"/>
    <col min="5121" max="5121" width="2.5546875" customWidth="1"/>
    <col min="5122" max="5122" width="14.88671875" customWidth="1"/>
    <col min="5123" max="5124" width="9.77734375" customWidth="1"/>
    <col min="5125" max="5125" width="11.5546875" customWidth="1"/>
    <col min="5126" max="5126" width="9.77734375" customWidth="1"/>
    <col min="5127" max="5127" width="17.33203125" customWidth="1"/>
    <col min="5128" max="5131" width="9.77734375" customWidth="1"/>
    <col min="5377" max="5377" width="2.5546875" customWidth="1"/>
    <col min="5378" max="5378" width="14.88671875" customWidth="1"/>
    <col min="5379" max="5380" width="9.77734375" customWidth="1"/>
    <col min="5381" max="5381" width="11.5546875" customWidth="1"/>
    <col min="5382" max="5382" width="9.77734375" customWidth="1"/>
    <col min="5383" max="5383" width="17.33203125" customWidth="1"/>
    <col min="5384" max="5387" width="9.77734375" customWidth="1"/>
    <col min="5633" max="5633" width="2.5546875" customWidth="1"/>
    <col min="5634" max="5634" width="14.88671875" customWidth="1"/>
    <col min="5635" max="5636" width="9.77734375" customWidth="1"/>
    <col min="5637" max="5637" width="11.5546875" customWidth="1"/>
    <col min="5638" max="5638" width="9.77734375" customWidth="1"/>
    <col min="5639" max="5639" width="17.33203125" customWidth="1"/>
    <col min="5640" max="5643" width="9.77734375" customWidth="1"/>
    <col min="5889" max="5889" width="2.5546875" customWidth="1"/>
    <col min="5890" max="5890" width="14.88671875" customWidth="1"/>
    <col min="5891" max="5892" width="9.77734375" customWidth="1"/>
    <col min="5893" max="5893" width="11.5546875" customWidth="1"/>
    <col min="5894" max="5894" width="9.77734375" customWidth="1"/>
    <col min="5895" max="5895" width="17.33203125" customWidth="1"/>
    <col min="5896" max="5899" width="9.77734375" customWidth="1"/>
    <col min="6145" max="6145" width="2.5546875" customWidth="1"/>
    <col min="6146" max="6146" width="14.88671875" customWidth="1"/>
    <col min="6147" max="6148" width="9.77734375" customWidth="1"/>
    <col min="6149" max="6149" width="11.5546875" customWidth="1"/>
    <col min="6150" max="6150" width="9.77734375" customWidth="1"/>
    <col min="6151" max="6151" width="17.33203125" customWidth="1"/>
    <col min="6152" max="6155" width="9.77734375" customWidth="1"/>
    <col min="6401" max="6401" width="2.5546875" customWidth="1"/>
    <col min="6402" max="6402" width="14.88671875" customWidth="1"/>
    <col min="6403" max="6404" width="9.77734375" customWidth="1"/>
    <col min="6405" max="6405" width="11.5546875" customWidth="1"/>
    <col min="6406" max="6406" width="9.77734375" customWidth="1"/>
    <col min="6407" max="6407" width="17.33203125" customWidth="1"/>
    <col min="6408" max="6411" width="9.77734375" customWidth="1"/>
    <col min="6657" max="6657" width="2.5546875" customWidth="1"/>
    <col min="6658" max="6658" width="14.88671875" customWidth="1"/>
    <col min="6659" max="6660" width="9.77734375" customWidth="1"/>
    <col min="6661" max="6661" width="11.5546875" customWidth="1"/>
    <col min="6662" max="6662" width="9.77734375" customWidth="1"/>
    <col min="6663" max="6663" width="17.33203125" customWidth="1"/>
    <col min="6664" max="6667" width="9.77734375" customWidth="1"/>
    <col min="6913" max="6913" width="2.5546875" customWidth="1"/>
    <col min="6914" max="6914" width="14.88671875" customWidth="1"/>
    <col min="6915" max="6916" width="9.77734375" customWidth="1"/>
    <col min="6917" max="6917" width="11.5546875" customWidth="1"/>
    <col min="6918" max="6918" width="9.77734375" customWidth="1"/>
    <col min="6919" max="6919" width="17.33203125" customWidth="1"/>
    <col min="6920" max="6923" width="9.77734375" customWidth="1"/>
    <col min="7169" max="7169" width="2.5546875" customWidth="1"/>
    <col min="7170" max="7170" width="14.88671875" customWidth="1"/>
    <col min="7171" max="7172" width="9.77734375" customWidth="1"/>
    <col min="7173" max="7173" width="11.5546875" customWidth="1"/>
    <col min="7174" max="7174" width="9.77734375" customWidth="1"/>
    <col min="7175" max="7175" width="17.33203125" customWidth="1"/>
    <col min="7176" max="7179" width="9.77734375" customWidth="1"/>
    <col min="7425" max="7425" width="2.5546875" customWidth="1"/>
    <col min="7426" max="7426" width="14.88671875" customWidth="1"/>
    <col min="7427" max="7428" width="9.77734375" customWidth="1"/>
    <col min="7429" max="7429" width="11.5546875" customWidth="1"/>
    <col min="7430" max="7430" width="9.77734375" customWidth="1"/>
    <col min="7431" max="7431" width="17.33203125" customWidth="1"/>
    <col min="7432" max="7435" width="9.77734375" customWidth="1"/>
    <col min="7681" max="7681" width="2.5546875" customWidth="1"/>
    <col min="7682" max="7682" width="14.88671875" customWidth="1"/>
    <col min="7683" max="7684" width="9.77734375" customWidth="1"/>
    <col min="7685" max="7685" width="11.5546875" customWidth="1"/>
    <col min="7686" max="7686" width="9.77734375" customWidth="1"/>
    <col min="7687" max="7687" width="17.33203125" customWidth="1"/>
    <col min="7688" max="7691" width="9.77734375" customWidth="1"/>
    <col min="7937" max="7937" width="2.5546875" customWidth="1"/>
    <col min="7938" max="7938" width="14.88671875" customWidth="1"/>
    <col min="7939" max="7940" width="9.77734375" customWidth="1"/>
    <col min="7941" max="7941" width="11.5546875" customWidth="1"/>
    <col min="7942" max="7942" width="9.77734375" customWidth="1"/>
    <col min="7943" max="7943" width="17.33203125" customWidth="1"/>
    <col min="7944" max="7947" width="9.77734375" customWidth="1"/>
    <col min="8193" max="8193" width="2.5546875" customWidth="1"/>
    <col min="8194" max="8194" width="14.88671875" customWidth="1"/>
    <col min="8195" max="8196" width="9.77734375" customWidth="1"/>
    <col min="8197" max="8197" width="11.5546875" customWidth="1"/>
    <col min="8198" max="8198" width="9.77734375" customWidth="1"/>
    <col min="8199" max="8199" width="17.33203125" customWidth="1"/>
    <col min="8200" max="8203" width="9.77734375" customWidth="1"/>
    <col min="8449" max="8449" width="2.5546875" customWidth="1"/>
    <col min="8450" max="8450" width="14.88671875" customWidth="1"/>
    <col min="8451" max="8452" width="9.77734375" customWidth="1"/>
    <col min="8453" max="8453" width="11.5546875" customWidth="1"/>
    <col min="8454" max="8454" width="9.77734375" customWidth="1"/>
    <col min="8455" max="8455" width="17.33203125" customWidth="1"/>
    <col min="8456" max="8459" width="9.77734375" customWidth="1"/>
    <col min="8705" max="8705" width="2.5546875" customWidth="1"/>
    <col min="8706" max="8706" width="14.88671875" customWidth="1"/>
    <col min="8707" max="8708" width="9.77734375" customWidth="1"/>
    <col min="8709" max="8709" width="11.5546875" customWidth="1"/>
    <col min="8710" max="8710" width="9.77734375" customWidth="1"/>
    <col min="8711" max="8711" width="17.33203125" customWidth="1"/>
    <col min="8712" max="8715" width="9.77734375" customWidth="1"/>
    <col min="8961" max="8961" width="2.5546875" customWidth="1"/>
    <col min="8962" max="8962" width="14.88671875" customWidth="1"/>
    <col min="8963" max="8964" width="9.77734375" customWidth="1"/>
    <col min="8965" max="8965" width="11.5546875" customWidth="1"/>
    <col min="8966" max="8966" width="9.77734375" customWidth="1"/>
    <col min="8967" max="8967" width="17.33203125" customWidth="1"/>
    <col min="8968" max="8971" width="9.77734375" customWidth="1"/>
    <col min="9217" max="9217" width="2.5546875" customWidth="1"/>
    <col min="9218" max="9218" width="14.88671875" customWidth="1"/>
    <col min="9219" max="9220" width="9.77734375" customWidth="1"/>
    <col min="9221" max="9221" width="11.5546875" customWidth="1"/>
    <col min="9222" max="9222" width="9.77734375" customWidth="1"/>
    <col min="9223" max="9223" width="17.33203125" customWidth="1"/>
    <col min="9224" max="9227" width="9.77734375" customWidth="1"/>
    <col min="9473" max="9473" width="2.5546875" customWidth="1"/>
    <col min="9474" max="9474" width="14.88671875" customWidth="1"/>
    <col min="9475" max="9476" width="9.77734375" customWidth="1"/>
    <col min="9477" max="9477" width="11.5546875" customWidth="1"/>
    <col min="9478" max="9478" width="9.77734375" customWidth="1"/>
    <col min="9479" max="9479" width="17.33203125" customWidth="1"/>
    <col min="9480" max="9483" width="9.77734375" customWidth="1"/>
    <col min="9729" max="9729" width="2.5546875" customWidth="1"/>
    <col min="9730" max="9730" width="14.88671875" customWidth="1"/>
    <col min="9731" max="9732" width="9.77734375" customWidth="1"/>
    <col min="9733" max="9733" width="11.5546875" customWidth="1"/>
    <col min="9734" max="9734" width="9.77734375" customWidth="1"/>
    <col min="9735" max="9735" width="17.33203125" customWidth="1"/>
    <col min="9736" max="9739" width="9.77734375" customWidth="1"/>
    <col min="9985" max="9985" width="2.5546875" customWidth="1"/>
    <col min="9986" max="9986" width="14.88671875" customWidth="1"/>
    <col min="9987" max="9988" width="9.77734375" customWidth="1"/>
    <col min="9989" max="9989" width="11.5546875" customWidth="1"/>
    <col min="9990" max="9990" width="9.77734375" customWidth="1"/>
    <col min="9991" max="9991" width="17.33203125" customWidth="1"/>
    <col min="9992" max="9995" width="9.77734375" customWidth="1"/>
    <col min="10241" max="10241" width="2.5546875" customWidth="1"/>
    <col min="10242" max="10242" width="14.88671875" customWidth="1"/>
    <col min="10243" max="10244" width="9.77734375" customWidth="1"/>
    <col min="10245" max="10245" width="11.5546875" customWidth="1"/>
    <col min="10246" max="10246" width="9.77734375" customWidth="1"/>
    <col min="10247" max="10247" width="17.33203125" customWidth="1"/>
    <col min="10248" max="10251" width="9.77734375" customWidth="1"/>
    <col min="10497" max="10497" width="2.5546875" customWidth="1"/>
    <col min="10498" max="10498" width="14.88671875" customWidth="1"/>
    <col min="10499" max="10500" width="9.77734375" customWidth="1"/>
    <col min="10501" max="10501" width="11.5546875" customWidth="1"/>
    <col min="10502" max="10502" width="9.77734375" customWidth="1"/>
    <col min="10503" max="10503" width="17.33203125" customWidth="1"/>
    <col min="10504" max="10507" width="9.77734375" customWidth="1"/>
    <col min="10753" max="10753" width="2.5546875" customWidth="1"/>
    <col min="10754" max="10754" width="14.88671875" customWidth="1"/>
    <col min="10755" max="10756" width="9.77734375" customWidth="1"/>
    <col min="10757" max="10757" width="11.5546875" customWidth="1"/>
    <col min="10758" max="10758" width="9.77734375" customWidth="1"/>
    <col min="10759" max="10759" width="17.33203125" customWidth="1"/>
    <col min="10760" max="10763" width="9.77734375" customWidth="1"/>
    <col min="11009" max="11009" width="2.5546875" customWidth="1"/>
    <col min="11010" max="11010" width="14.88671875" customWidth="1"/>
    <col min="11011" max="11012" width="9.77734375" customWidth="1"/>
    <col min="11013" max="11013" width="11.5546875" customWidth="1"/>
    <col min="11014" max="11014" width="9.77734375" customWidth="1"/>
    <col min="11015" max="11015" width="17.33203125" customWidth="1"/>
    <col min="11016" max="11019" width="9.77734375" customWidth="1"/>
    <col min="11265" max="11265" width="2.5546875" customWidth="1"/>
    <col min="11266" max="11266" width="14.88671875" customWidth="1"/>
    <col min="11267" max="11268" width="9.77734375" customWidth="1"/>
    <col min="11269" max="11269" width="11.5546875" customWidth="1"/>
    <col min="11270" max="11270" width="9.77734375" customWidth="1"/>
    <col min="11271" max="11271" width="17.33203125" customWidth="1"/>
    <col min="11272" max="11275" width="9.77734375" customWidth="1"/>
    <col min="11521" max="11521" width="2.5546875" customWidth="1"/>
    <col min="11522" max="11522" width="14.88671875" customWidth="1"/>
    <col min="11523" max="11524" width="9.77734375" customWidth="1"/>
    <col min="11525" max="11525" width="11.5546875" customWidth="1"/>
    <col min="11526" max="11526" width="9.77734375" customWidth="1"/>
    <col min="11527" max="11527" width="17.33203125" customWidth="1"/>
    <col min="11528" max="11531" width="9.77734375" customWidth="1"/>
    <col min="11777" max="11777" width="2.5546875" customWidth="1"/>
    <col min="11778" max="11778" width="14.88671875" customWidth="1"/>
    <col min="11779" max="11780" width="9.77734375" customWidth="1"/>
    <col min="11781" max="11781" width="11.5546875" customWidth="1"/>
    <col min="11782" max="11782" width="9.77734375" customWidth="1"/>
    <col min="11783" max="11783" width="17.33203125" customWidth="1"/>
    <col min="11784" max="11787" width="9.77734375" customWidth="1"/>
    <col min="12033" max="12033" width="2.5546875" customWidth="1"/>
    <col min="12034" max="12034" width="14.88671875" customWidth="1"/>
    <col min="12035" max="12036" width="9.77734375" customWidth="1"/>
    <col min="12037" max="12037" width="11.5546875" customWidth="1"/>
    <col min="12038" max="12038" width="9.77734375" customWidth="1"/>
    <col min="12039" max="12039" width="17.33203125" customWidth="1"/>
    <col min="12040" max="12043" width="9.77734375" customWidth="1"/>
    <col min="12289" max="12289" width="2.5546875" customWidth="1"/>
    <col min="12290" max="12290" width="14.88671875" customWidth="1"/>
    <col min="12291" max="12292" width="9.77734375" customWidth="1"/>
    <col min="12293" max="12293" width="11.5546875" customWidth="1"/>
    <col min="12294" max="12294" width="9.77734375" customWidth="1"/>
    <col min="12295" max="12295" width="17.33203125" customWidth="1"/>
    <col min="12296" max="12299" width="9.77734375" customWidth="1"/>
    <col min="12545" max="12545" width="2.5546875" customWidth="1"/>
    <col min="12546" max="12546" width="14.88671875" customWidth="1"/>
    <col min="12547" max="12548" width="9.77734375" customWidth="1"/>
    <col min="12549" max="12549" width="11.5546875" customWidth="1"/>
    <col min="12550" max="12550" width="9.77734375" customWidth="1"/>
    <col min="12551" max="12551" width="17.33203125" customWidth="1"/>
    <col min="12552" max="12555" width="9.77734375" customWidth="1"/>
    <col min="12801" max="12801" width="2.5546875" customWidth="1"/>
    <col min="12802" max="12802" width="14.88671875" customWidth="1"/>
    <col min="12803" max="12804" width="9.77734375" customWidth="1"/>
    <col min="12805" max="12805" width="11.5546875" customWidth="1"/>
    <col min="12806" max="12806" width="9.77734375" customWidth="1"/>
    <col min="12807" max="12807" width="17.33203125" customWidth="1"/>
    <col min="12808" max="12811" width="9.77734375" customWidth="1"/>
    <col min="13057" max="13057" width="2.5546875" customWidth="1"/>
    <col min="13058" max="13058" width="14.88671875" customWidth="1"/>
    <col min="13059" max="13060" width="9.77734375" customWidth="1"/>
    <col min="13061" max="13061" width="11.5546875" customWidth="1"/>
    <col min="13062" max="13062" width="9.77734375" customWidth="1"/>
    <col min="13063" max="13063" width="17.33203125" customWidth="1"/>
    <col min="13064" max="13067" width="9.77734375" customWidth="1"/>
    <col min="13313" max="13313" width="2.5546875" customWidth="1"/>
    <col min="13314" max="13314" width="14.88671875" customWidth="1"/>
    <col min="13315" max="13316" width="9.77734375" customWidth="1"/>
    <col min="13317" max="13317" width="11.5546875" customWidth="1"/>
    <col min="13318" max="13318" width="9.77734375" customWidth="1"/>
    <col min="13319" max="13319" width="17.33203125" customWidth="1"/>
    <col min="13320" max="13323" width="9.77734375" customWidth="1"/>
    <col min="13569" max="13569" width="2.5546875" customWidth="1"/>
    <col min="13570" max="13570" width="14.88671875" customWidth="1"/>
    <col min="13571" max="13572" width="9.77734375" customWidth="1"/>
    <col min="13573" max="13573" width="11.5546875" customWidth="1"/>
    <col min="13574" max="13574" width="9.77734375" customWidth="1"/>
    <col min="13575" max="13575" width="17.33203125" customWidth="1"/>
    <col min="13576" max="13579" width="9.77734375" customWidth="1"/>
    <col min="13825" max="13825" width="2.5546875" customWidth="1"/>
    <col min="13826" max="13826" width="14.88671875" customWidth="1"/>
    <col min="13827" max="13828" width="9.77734375" customWidth="1"/>
    <col min="13829" max="13829" width="11.5546875" customWidth="1"/>
    <col min="13830" max="13830" width="9.77734375" customWidth="1"/>
    <col min="13831" max="13831" width="17.33203125" customWidth="1"/>
    <col min="13832" max="13835" width="9.77734375" customWidth="1"/>
    <col min="14081" max="14081" width="2.5546875" customWidth="1"/>
    <col min="14082" max="14082" width="14.88671875" customWidth="1"/>
    <col min="14083" max="14084" width="9.77734375" customWidth="1"/>
    <col min="14085" max="14085" width="11.5546875" customWidth="1"/>
    <col min="14086" max="14086" width="9.77734375" customWidth="1"/>
    <col min="14087" max="14087" width="17.33203125" customWidth="1"/>
    <col min="14088" max="14091" width="9.77734375" customWidth="1"/>
    <col min="14337" max="14337" width="2.5546875" customWidth="1"/>
    <col min="14338" max="14338" width="14.88671875" customWidth="1"/>
    <col min="14339" max="14340" width="9.77734375" customWidth="1"/>
    <col min="14341" max="14341" width="11.5546875" customWidth="1"/>
    <col min="14342" max="14342" width="9.77734375" customWidth="1"/>
    <col min="14343" max="14343" width="17.33203125" customWidth="1"/>
    <col min="14344" max="14347" width="9.77734375" customWidth="1"/>
    <col min="14593" max="14593" width="2.5546875" customWidth="1"/>
    <col min="14594" max="14594" width="14.88671875" customWidth="1"/>
    <col min="14595" max="14596" width="9.77734375" customWidth="1"/>
    <col min="14597" max="14597" width="11.5546875" customWidth="1"/>
    <col min="14598" max="14598" width="9.77734375" customWidth="1"/>
    <col min="14599" max="14599" width="17.33203125" customWidth="1"/>
    <col min="14600" max="14603" width="9.77734375" customWidth="1"/>
    <col min="14849" max="14849" width="2.5546875" customWidth="1"/>
    <col min="14850" max="14850" width="14.88671875" customWidth="1"/>
    <col min="14851" max="14852" width="9.77734375" customWidth="1"/>
    <col min="14853" max="14853" width="11.5546875" customWidth="1"/>
    <col min="14854" max="14854" width="9.77734375" customWidth="1"/>
    <col min="14855" max="14855" width="17.33203125" customWidth="1"/>
    <col min="14856" max="14859" width="9.77734375" customWidth="1"/>
    <col min="15105" max="15105" width="2.5546875" customWidth="1"/>
    <col min="15106" max="15106" width="14.88671875" customWidth="1"/>
    <col min="15107" max="15108" width="9.77734375" customWidth="1"/>
    <col min="15109" max="15109" width="11.5546875" customWidth="1"/>
    <col min="15110" max="15110" width="9.77734375" customWidth="1"/>
    <col min="15111" max="15111" width="17.33203125" customWidth="1"/>
    <col min="15112" max="15115" width="9.77734375" customWidth="1"/>
    <col min="15361" max="15361" width="2.5546875" customWidth="1"/>
    <col min="15362" max="15362" width="14.88671875" customWidth="1"/>
    <col min="15363" max="15364" width="9.77734375" customWidth="1"/>
    <col min="15365" max="15365" width="11.5546875" customWidth="1"/>
    <col min="15366" max="15366" width="9.77734375" customWidth="1"/>
    <col min="15367" max="15367" width="17.33203125" customWidth="1"/>
    <col min="15368" max="15371" width="9.77734375" customWidth="1"/>
    <col min="15617" max="15617" width="2.5546875" customWidth="1"/>
    <col min="15618" max="15618" width="14.88671875" customWidth="1"/>
    <col min="15619" max="15620" width="9.77734375" customWidth="1"/>
    <col min="15621" max="15621" width="11.5546875" customWidth="1"/>
    <col min="15622" max="15622" width="9.77734375" customWidth="1"/>
    <col min="15623" max="15623" width="17.33203125" customWidth="1"/>
    <col min="15624" max="15627" width="9.77734375" customWidth="1"/>
    <col min="15873" max="15873" width="2.5546875" customWidth="1"/>
    <col min="15874" max="15874" width="14.88671875" customWidth="1"/>
    <col min="15875" max="15876" width="9.77734375" customWidth="1"/>
    <col min="15877" max="15877" width="11.5546875" customWidth="1"/>
    <col min="15878" max="15878" width="9.77734375" customWidth="1"/>
    <col min="15879" max="15879" width="17.33203125" customWidth="1"/>
    <col min="15880" max="15883" width="9.77734375" customWidth="1"/>
    <col min="16129" max="16129" width="2.5546875" customWidth="1"/>
    <col min="16130" max="16130" width="14.88671875" customWidth="1"/>
    <col min="16131" max="16132" width="9.77734375" customWidth="1"/>
    <col min="16133" max="16133" width="11.5546875" customWidth="1"/>
    <col min="16134" max="16134" width="9.77734375" customWidth="1"/>
    <col min="16135" max="16135" width="17.33203125" customWidth="1"/>
    <col min="16136" max="16139" width="9.77734375" customWidth="1"/>
  </cols>
  <sheetData>
    <row r="1" spans="1:11">
      <c r="A1" s="18"/>
    </row>
    <row r="2" spans="1:1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7.399999999999999">
      <c r="A4" s="70"/>
      <c r="B4" s="196" t="s">
        <v>289</v>
      </c>
      <c r="C4" s="197" t="s">
        <v>290</v>
      </c>
      <c r="D4" s="197"/>
      <c r="E4" s="196"/>
      <c r="F4" s="196"/>
      <c r="G4" s="196"/>
      <c r="H4" s="196"/>
      <c r="I4" s="196"/>
      <c r="J4" s="196"/>
      <c r="K4" s="196"/>
    </row>
    <row r="5" spans="1:11" ht="17.399999999999999">
      <c r="A5" s="70"/>
      <c r="B5" s="196" t="s">
        <v>291</v>
      </c>
      <c r="C5" s="198" t="s">
        <v>292</v>
      </c>
      <c r="D5" s="198"/>
      <c r="E5" s="198"/>
      <c r="F5" s="196"/>
      <c r="G5" s="196"/>
      <c r="H5" s="196"/>
      <c r="I5" s="196"/>
      <c r="J5" s="196"/>
      <c r="K5" s="196"/>
    </row>
    <row r="6" spans="1:11" ht="17.399999999999999">
      <c r="A6" s="58"/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1" ht="22.2">
      <c r="A7" s="58"/>
      <c r="B7" s="199" t="s">
        <v>293</v>
      </c>
      <c r="C7" s="200"/>
      <c r="D7" s="200"/>
      <c r="E7" s="200"/>
      <c r="F7" s="200"/>
      <c r="G7" s="200"/>
      <c r="H7" s="200"/>
      <c r="I7" s="200"/>
      <c r="J7" s="200"/>
      <c r="K7" s="200"/>
    </row>
    <row r="8" spans="1:11" ht="17.399999999999999">
      <c r="A8" s="70"/>
      <c r="B8" s="196"/>
      <c r="C8" s="196"/>
      <c r="D8" s="196"/>
      <c r="E8" s="196"/>
      <c r="F8" s="196"/>
      <c r="G8" s="196"/>
      <c r="H8" s="196"/>
      <c r="I8" s="196"/>
      <c r="J8" s="196"/>
      <c r="K8" s="196"/>
    </row>
    <row r="9" spans="1:11" ht="17.399999999999999">
      <c r="A9" s="70"/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spans="1:11" ht="17.399999999999999">
      <c r="A10" s="70"/>
      <c r="B10" s="196"/>
      <c r="C10" s="196"/>
      <c r="D10" s="196"/>
      <c r="E10" s="201"/>
      <c r="F10" s="201"/>
      <c r="G10" s="201"/>
      <c r="H10" s="201"/>
      <c r="I10" s="196"/>
      <c r="J10" s="196"/>
      <c r="K10" s="196"/>
    </row>
    <row r="11" spans="1:11" ht="17.399999999999999">
      <c r="A11" s="70"/>
      <c r="B11" s="196" t="s">
        <v>294</v>
      </c>
      <c r="C11" s="196"/>
      <c r="D11" s="202"/>
      <c r="I11" s="196"/>
      <c r="J11" s="196"/>
      <c r="K11" s="196"/>
    </row>
    <row r="12" spans="1:11" ht="17.399999999999999">
      <c r="A12" s="70"/>
      <c r="B12" s="196"/>
      <c r="C12" s="196"/>
      <c r="D12" s="196"/>
      <c r="E12" s="196"/>
      <c r="F12" s="196"/>
      <c r="G12" s="196"/>
      <c r="H12" s="196"/>
      <c r="I12" s="196"/>
      <c r="J12" s="196"/>
      <c r="K12" s="196"/>
    </row>
    <row r="13" spans="1:11" ht="17.399999999999999">
      <c r="A13" s="70"/>
      <c r="B13" s="203" t="s">
        <v>295</v>
      </c>
      <c r="C13" s="203"/>
      <c r="D13" s="196"/>
      <c r="E13" s="201" t="s">
        <v>296</v>
      </c>
      <c r="F13" s="201"/>
      <c r="G13" s="201"/>
      <c r="H13" s="201" t="s">
        <v>297</v>
      </c>
      <c r="I13" s="201"/>
      <c r="J13" s="201"/>
      <c r="K13" s="196"/>
    </row>
    <row r="14" spans="1:11">
      <c r="A14" s="58"/>
      <c r="B14" s="58"/>
      <c r="C14" s="58" t="s">
        <v>298</v>
      </c>
      <c r="D14" s="58"/>
      <c r="E14" s="58"/>
      <c r="F14" s="58"/>
      <c r="G14" s="58"/>
      <c r="H14" s="58"/>
      <c r="I14" s="58"/>
      <c r="J14" s="58"/>
      <c r="K14" s="58"/>
    </row>
    <row r="15" spans="1:1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</row>
  </sheetData>
  <mergeCells count="7">
    <mergeCell ref="C4:D4"/>
    <mergeCell ref="C5:E5"/>
    <mergeCell ref="B7:K7"/>
    <mergeCell ref="E10:H10"/>
    <mergeCell ref="B13:C13"/>
    <mergeCell ref="E13:G13"/>
    <mergeCell ref="H13:J13"/>
  </mergeCells>
  <phoneticPr fontId="2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Zeros="0" workbookViewId="0">
      <selection activeCell="E25" sqref="E25"/>
    </sheetView>
  </sheetViews>
  <sheetFormatPr defaultColWidth="10" defaultRowHeight="14.4"/>
  <cols>
    <col min="1" max="1" width="27.21875" customWidth="1"/>
    <col min="2" max="4" width="11.77734375" customWidth="1"/>
    <col min="5" max="5" width="13.77734375" customWidth="1"/>
    <col min="6" max="6" width="14.33203125" customWidth="1"/>
    <col min="7" max="7" width="11.77734375" customWidth="1"/>
    <col min="8" max="8" width="16.6640625" customWidth="1"/>
  </cols>
  <sheetData>
    <row r="1" spans="1:8">
      <c r="A1" s="18" t="s">
        <v>230</v>
      </c>
    </row>
    <row r="2" spans="1:8" ht="14.25" customHeight="1">
      <c r="A2" s="58"/>
      <c r="B2" s="58"/>
      <c r="C2" s="58"/>
      <c r="D2" s="58"/>
      <c r="E2" s="58"/>
      <c r="F2" s="58"/>
      <c r="G2" s="58"/>
      <c r="H2" s="58"/>
    </row>
    <row r="3" spans="1:8" ht="39.9" customHeight="1">
      <c r="A3" s="165" t="s">
        <v>24</v>
      </c>
      <c r="B3" s="165"/>
      <c r="C3" s="165"/>
      <c r="D3" s="165"/>
      <c r="E3" s="165"/>
      <c r="F3" s="165"/>
      <c r="G3" s="165"/>
      <c r="H3" s="165"/>
    </row>
    <row r="4" spans="1:8" ht="22.8" customHeight="1">
      <c r="A4" s="58"/>
      <c r="B4" s="58"/>
      <c r="C4" s="58"/>
      <c r="D4" s="58"/>
      <c r="E4" s="58"/>
      <c r="F4" s="58"/>
      <c r="G4" s="58"/>
      <c r="H4" s="59" t="s">
        <v>39</v>
      </c>
    </row>
    <row r="5" spans="1:8" ht="22.8" customHeight="1">
      <c r="A5" s="166" t="s">
        <v>159</v>
      </c>
      <c r="B5" s="166" t="s">
        <v>231</v>
      </c>
      <c r="C5" s="166"/>
      <c r="D5" s="166"/>
      <c r="E5" s="166"/>
      <c r="F5" s="166"/>
      <c r="G5" s="166" t="s">
        <v>232</v>
      </c>
      <c r="H5" s="166" t="s">
        <v>233</v>
      </c>
    </row>
    <row r="6" spans="1:8" ht="22.8" customHeight="1">
      <c r="A6" s="166"/>
      <c r="B6" s="166" t="s">
        <v>105</v>
      </c>
      <c r="C6" s="166" t="s">
        <v>234</v>
      </c>
      <c r="D6" s="166" t="s">
        <v>204</v>
      </c>
      <c r="E6" s="166" t="s">
        <v>235</v>
      </c>
      <c r="F6" s="166"/>
      <c r="G6" s="166"/>
      <c r="H6" s="166"/>
    </row>
    <row r="7" spans="1:8" ht="31.95" customHeight="1">
      <c r="A7" s="166"/>
      <c r="B7" s="167"/>
      <c r="C7" s="167"/>
      <c r="D7" s="167"/>
      <c r="E7" s="60" t="s">
        <v>236</v>
      </c>
      <c r="F7" s="60" t="s">
        <v>237</v>
      </c>
      <c r="G7" s="166"/>
      <c r="H7" s="166"/>
    </row>
    <row r="8" spans="1:8" ht="34.049999999999997" customHeight="1">
      <c r="A8" s="77" t="s">
        <v>105</v>
      </c>
      <c r="B8" s="78">
        <v>0.30336000000000002</v>
      </c>
      <c r="C8" s="78"/>
      <c r="D8" s="78">
        <v>0.30336000000000002</v>
      </c>
      <c r="E8" s="79"/>
      <c r="F8" s="80"/>
      <c r="G8" s="78"/>
      <c r="H8" s="78"/>
    </row>
    <row r="9" spans="1:8" ht="34.049999999999997" customHeight="1">
      <c r="A9" s="77" t="s">
        <v>163</v>
      </c>
      <c r="B9" s="78">
        <v>0.30336000000000002</v>
      </c>
      <c r="C9" s="78"/>
      <c r="D9" s="78">
        <v>0.30336000000000002</v>
      </c>
      <c r="E9" s="79"/>
      <c r="F9" s="80"/>
      <c r="G9" s="78"/>
      <c r="H9" s="78"/>
    </row>
    <row r="10" spans="1:8">
      <c r="A10" s="64" t="s">
        <v>89</v>
      </c>
    </row>
  </sheetData>
  <mergeCells count="9">
    <mergeCell ref="A3:H3"/>
    <mergeCell ref="B5:F5"/>
    <mergeCell ref="E6:F6"/>
    <mergeCell ref="A5:A7"/>
    <mergeCell ref="B6:B7"/>
    <mergeCell ref="C6:C7"/>
    <mergeCell ref="D6:D7"/>
    <mergeCell ref="G5:G7"/>
    <mergeCell ref="H5:H7"/>
  </mergeCells>
  <phoneticPr fontId="28" type="noConversion"/>
  <hyperlinks>
    <hyperlink ref="A1" location="'Sheet3'!A1" display="附件8"/>
  </hyperlinks>
  <printOptions horizontalCentered="1"/>
  <pageMargins left="0.75138888888888899" right="0.75138888888888899" top="0.66874999999999996" bottom="0.26736111111111099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Zeros="0" workbookViewId="0">
      <selection activeCell="C20" sqref="C20"/>
    </sheetView>
  </sheetViews>
  <sheetFormatPr defaultColWidth="10" defaultRowHeight="14.4"/>
  <cols>
    <col min="1" max="1" width="9.88671875" customWidth="1"/>
    <col min="2" max="3" width="27.44140625" customWidth="1"/>
    <col min="4" max="4" width="24.21875" customWidth="1"/>
    <col min="5" max="5" width="25.109375" customWidth="1"/>
    <col min="6" max="10" width="9.77734375" customWidth="1"/>
  </cols>
  <sheetData>
    <row r="1" spans="1:10">
      <c r="A1" s="18" t="s">
        <v>238</v>
      </c>
    </row>
    <row r="2" spans="1:10" ht="13.05" customHeight="1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39.9" customHeight="1">
      <c r="A3" s="155" t="s">
        <v>239</v>
      </c>
      <c r="B3" s="155"/>
      <c r="C3" s="155"/>
      <c r="D3" s="155"/>
      <c r="E3" s="155"/>
      <c r="F3" s="58"/>
      <c r="G3" s="58"/>
      <c r="H3" s="58"/>
      <c r="I3" s="58"/>
      <c r="J3" s="58"/>
    </row>
    <row r="4" spans="1:10" ht="22.8" customHeight="1">
      <c r="A4" s="70"/>
      <c r="B4" s="70"/>
      <c r="C4" s="70"/>
      <c r="D4" s="70"/>
      <c r="E4" s="70" t="s">
        <v>39</v>
      </c>
      <c r="F4" s="58"/>
      <c r="G4" s="58"/>
      <c r="H4" s="58"/>
      <c r="I4" s="58"/>
      <c r="J4" s="58"/>
    </row>
    <row r="5" spans="1:10" ht="22.8" customHeight="1">
      <c r="A5" s="60" t="s">
        <v>240</v>
      </c>
      <c r="B5" s="60" t="s">
        <v>42</v>
      </c>
      <c r="C5" s="71" t="s">
        <v>105</v>
      </c>
      <c r="D5" s="71" t="s">
        <v>102</v>
      </c>
      <c r="E5" s="71" t="s">
        <v>103</v>
      </c>
      <c r="F5" s="58"/>
      <c r="G5" s="58"/>
      <c r="H5" s="58"/>
      <c r="I5" s="58"/>
      <c r="J5" s="58"/>
    </row>
    <row r="6" spans="1:10" ht="22.8" customHeight="1">
      <c r="A6" s="61">
        <v>1</v>
      </c>
      <c r="B6" s="72" t="s">
        <v>105</v>
      </c>
      <c r="C6" s="73">
        <v>14.686769999999999</v>
      </c>
      <c r="D6" s="73">
        <v>14.686769999999999</v>
      </c>
      <c r="E6" s="73"/>
      <c r="F6" s="70"/>
      <c r="G6" s="70"/>
      <c r="H6" s="70"/>
      <c r="I6" s="70"/>
      <c r="J6" s="70"/>
    </row>
    <row r="7" spans="1:10" ht="22.8" customHeight="1">
      <c r="A7" s="60">
        <v>2</v>
      </c>
      <c r="B7" s="74" t="s">
        <v>192</v>
      </c>
      <c r="C7" s="73">
        <v>1.99013</v>
      </c>
      <c r="D7" s="75">
        <v>1.99013</v>
      </c>
      <c r="E7" s="75"/>
      <c r="F7" s="70"/>
      <c r="G7" s="70"/>
      <c r="H7" s="70"/>
      <c r="I7" s="70"/>
      <c r="J7" s="70"/>
    </row>
    <row r="8" spans="1:10" ht="22.8" customHeight="1">
      <c r="A8" s="60">
        <v>3</v>
      </c>
      <c r="B8" s="74" t="s">
        <v>196</v>
      </c>
      <c r="C8" s="73">
        <v>9.5966400000000007</v>
      </c>
      <c r="D8" s="75">
        <v>9.5966400000000007</v>
      </c>
      <c r="E8" s="75"/>
      <c r="F8" s="70"/>
      <c r="G8" s="70"/>
      <c r="H8" s="70"/>
      <c r="I8" s="70"/>
      <c r="J8" s="70"/>
    </row>
    <row r="9" spans="1:10" ht="22.8" customHeight="1">
      <c r="A9" s="60">
        <v>4</v>
      </c>
      <c r="B9" s="74" t="s">
        <v>198</v>
      </c>
      <c r="C9" s="73">
        <v>1</v>
      </c>
      <c r="D9" s="75">
        <v>1</v>
      </c>
      <c r="E9" s="75"/>
      <c r="F9" s="70"/>
      <c r="G9" s="70"/>
      <c r="H9" s="70"/>
      <c r="I9" s="70"/>
      <c r="J9" s="70"/>
    </row>
    <row r="10" spans="1:10" ht="22.8" customHeight="1">
      <c r="A10" s="60">
        <v>5</v>
      </c>
      <c r="B10" s="74" t="s">
        <v>200</v>
      </c>
      <c r="C10" s="73">
        <v>0.6</v>
      </c>
      <c r="D10" s="75">
        <v>0.6</v>
      </c>
      <c r="E10" s="75"/>
      <c r="F10" s="70"/>
      <c r="G10" s="70"/>
      <c r="H10" s="76"/>
      <c r="I10" s="70"/>
      <c r="J10" s="70"/>
    </row>
    <row r="11" spans="1:10" ht="22.8" customHeight="1">
      <c r="A11" s="60">
        <v>6</v>
      </c>
      <c r="B11" s="74" t="s">
        <v>202</v>
      </c>
      <c r="C11" s="73">
        <v>1.5</v>
      </c>
      <c r="D11" s="75">
        <v>1.5</v>
      </c>
      <c r="E11" s="75"/>
      <c r="F11" s="70"/>
      <c r="G11" s="70"/>
      <c r="H11" s="70"/>
      <c r="I11" s="70"/>
      <c r="J11" s="70"/>
    </row>
    <row r="12" spans="1:10" ht="14.25" customHeight="1">
      <c r="A12" s="168" t="s">
        <v>89</v>
      </c>
      <c r="B12" s="168"/>
    </row>
    <row r="13" spans="1:10" ht="14.25" customHeight="1"/>
    <row r="14" spans="1:10" ht="14.25" customHeight="1"/>
    <row r="15" spans="1:10" ht="14.25" customHeight="1"/>
    <row r="16" spans="1:10" ht="14.25" customHeight="1"/>
    <row r="17" spans="4:4" ht="14.25" customHeight="1"/>
    <row r="18" spans="4:4" ht="14.25" customHeight="1">
      <c r="D18" s="58"/>
    </row>
  </sheetData>
  <mergeCells count="2">
    <mergeCell ref="A3:E3"/>
    <mergeCell ref="A12:B12"/>
  </mergeCells>
  <phoneticPr fontId="28" type="noConversion"/>
  <hyperlinks>
    <hyperlink ref="A1" location="'Sheet3'!A1" display="附件9"/>
  </hyperlinks>
  <printOptions horizontalCentered="1" verticalCentered="1"/>
  <pageMargins left="0.75138888888888899" right="0.75138888888888899" top="0" bottom="0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9" sqref="A19"/>
    </sheetView>
  </sheetViews>
  <sheetFormatPr defaultColWidth="10" defaultRowHeight="14.4"/>
  <cols>
    <col min="1" max="1" width="53.44140625" customWidth="1"/>
    <col min="2" max="2" width="47.109375" customWidth="1"/>
  </cols>
  <sheetData>
    <row r="1" spans="1:2">
      <c r="A1" s="57" t="s">
        <v>241</v>
      </c>
    </row>
    <row r="2" spans="1:2" ht="14.25" customHeight="1">
      <c r="A2" s="58"/>
      <c r="B2" s="58"/>
    </row>
    <row r="3" spans="1:2" ht="39.9" customHeight="1">
      <c r="A3" s="155" t="s">
        <v>29</v>
      </c>
      <c r="B3" s="155"/>
    </row>
    <row r="4" spans="1:2" ht="14.25" customHeight="1">
      <c r="A4" s="58"/>
      <c r="B4" s="59" t="s">
        <v>39</v>
      </c>
    </row>
    <row r="5" spans="1:2" ht="22.8" customHeight="1">
      <c r="A5" s="60" t="s">
        <v>42</v>
      </c>
      <c r="B5" s="60" t="s">
        <v>43</v>
      </c>
    </row>
    <row r="6" spans="1:2" ht="22.8" customHeight="1">
      <c r="A6" s="60"/>
      <c r="B6" s="60"/>
    </row>
    <row r="7" spans="1:2" ht="22.8" customHeight="1">
      <c r="A7" s="60"/>
      <c r="B7" s="60"/>
    </row>
    <row r="8" spans="1:2" ht="22.8" customHeight="1">
      <c r="A8" s="60"/>
      <c r="B8" s="60"/>
    </row>
    <row r="9" spans="1:2" ht="22.8" customHeight="1">
      <c r="A9" s="62"/>
      <c r="B9" s="63"/>
    </row>
    <row r="11" spans="1:2">
      <c r="A11" t="s">
        <v>89</v>
      </c>
    </row>
  </sheetData>
  <mergeCells count="1">
    <mergeCell ref="A3:B3"/>
  </mergeCells>
  <phoneticPr fontId="28" type="noConversion"/>
  <printOptions horizontalCentered="1"/>
  <pageMargins left="0.75138888888888899" right="0.75138888888888899" top="0.74791666666666701" bottom="0.26736111111111099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7" sqref="D7"/>
    </sheetView>
  </sheetViews>
  <sheetFormatPr defaultColWidth="9" defaultRowHeight="14.4"/>
  <cols>
    <col min="1" max="1" width="22.77734375" customWidth="1"/>
    <col min="2" max="2" width="16.88671875" customWidth="1"/>
    <col min="3" max="3" width="27.21875" customWidth="1"/>
    <col min="4" max="4" width="27.33203125" customWidth="1"/>
    <col min="5" max="5" width="30.44140625" customWidth="1"/>
  </cols>
  <sheetData>
    <row r="1" spans="1:5">
      <c r="A1" t="s">
        <v>242</v>
      </c>
    </row>
    <row r="3" spans="1:5" ht="39" customHeight="1">
      <c r="A3" s="169" t="s">
        <v>243</v>
      </c>
      <c r="B3" s="169"/>
      <c r="C3" s="169"/>
      <c r="D3" s="169"/>
      <c r="E3" s="169"/>
    </row>
    <row r="4" spans="1:5" s="65" customFormat="1" ht="15.6">
      <c r="E4" s="69" t="s">
        <v>39</v>
      </c>
    </row>
    <row r="5" spans="1:5" s="66" customFormat="1" ht="49.05" customHeight="1">
      <c r="A5" s="67" t="s">
        <v>159</v>
      </c>
      <c r="B5" s="67" t="s">
        <v>244</v>
      </c>
      <c r="C5" s="67" t="s">
        <v>245</v>
      </c>
      <c r="D5" s="67" t="s">
        <v>246</v>
      </c>
      <c r="E5" s="67" t="s">
        <v>247</v>
      </c>
    </row>
    <row r="6" spans="1:5" ht="33" customHeight="1">
      <c r="A6" s="68"/>
      <c r="B6" s="68"/>
      <c r="C6" s="68"/>
      <c r="D6" s="68"/>
      <c r="E6" s="68"/>
    </row>
    <row r="7" spans="1:5" ht="33" customHeight="1">
      <c r="A7" s="68"/>
      <c r="B7" s="68"/>
      <c r="C7" s="68"/>
      <c r="D7" s="68"/>
      <c r="E7" s="68"/>
    </row>
    <row r="8" spans="1:5" ht="33" customHeight="1">
      <c r="A8" s="68"/>
      <c r="B8" s="68"/>
      <c r="C8" s="68"/>
      <c r="D8" s="68"/>
      <c r="E8" s="68"/>
    </row>
    <row r="9" spans="1:5" ht="33" customHeight="1">
      <c r="A9" s="68"/>
      <c r="B9" s="68"/>
      <c r="C9" s="68"/>
      <c r="D9" s="68"/>
      <c r="E9" s="68"/>
    </row>
    <row r="10" spans="1:5" ht="33" customHeight="1">
      <c r="A10" s="68"/>
      <c r="B10" s="68"/>
      <c r="C10" s="68"/>
      <c r="D10" s="68"/>
      <c r="E10" s="68"/>
    </row>
    <row r="11" spans="1:5" ht="33" customHeight="1">
      <c r="A11" s="68"/>
      <c r="B11" s="68"/>
      <c r="C11" s="68"/>
      <c r="D11" s="68"/>
      <c r="E11" s="68"/>
    </row>
    <row r="12" spans="1:5" ht="33" customHeight="1">
      <c r="A12" s="163" t="s">
        <v>89</v>
      </c>
      <c r="B12" s="163"/>
      <c r="C12" s="163"/>
      <c r="D12" s="163"/>
      <c r="E12" s="163"/>
    </row>
  </sheetData>
  <mergeCells count="2">
    <mergeCell ref="A3:E3"/>
    <mergeCell ref="A12:E12"/>
  </mergeCells>
  <phoneticPr fontId="28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26" sqref="B26"/>
    </sheetView>
  </sheetViews>
  <sheetFormatPr defaultColWidth="10" defaultRowHeight="14.4"/>
  <cols>
    <col min="1" max="1" width="65.21875" customWidth="1"/>
    <col min="2" max="2" width="56.21875" customWidth="1"/>
  </cols>
  <sheetData>
    <row r="1" spans="1:2">
      <c r="A1" s="57" t="s">
        <v>248</v>
      </c>
    </row>
    <row r="2" spans="1:2" ht="14.25" customHeight="1">
      <c r="A2" s="58"/>
      <c r="B2" s="58"/>
    </row>
    <row r="3" spans="1:2" ht="39.9" customHeight="1">
      <c r="A3" s="155" t="s">
        <v>33</v>
      </c>
      <c r="B3" s="155"/>
    </row>
    <row r="4" spans="1:2" ht="14.25" customHeight="1">
      <c r="A4" s="58"/>
      <c r="B4" s="59" t="s">
        <v>39</v>
      </c>
    </row>
    <row r="5" spans="1:2" ht="31.95" customHeight="1">
      <c r="A5" s="60" t="s">
        <v>42</v>
      </c>
      <c r="B5" s="60" t="s">
        <v>43</v>
      </c>
    </row>
    <row r="6" spans="1:2" ht="31.95" customHeight="1">
      <c r="A6" s="60" t="s">
        <v>249</v>
      </c>
      <c r="B6" s="60"/>
    </row>
    <row r="7" spans="1:2" ht="31.95" customHeight="1">
      <c r="A7" s="61" t="s">
        <v>250</v>
      </c>
      <c r="B7" s="60"/>
    </row>
    <row r="8" spans="1:2" ht="31.95" customHeight="1">
      <c r="A8" s="60"/>
      <c r="B8" s="60"/>
    </row>
    <row r="9" spans="1:2" ht="28.95" customHeight="1">
      <c r="A9" s="62"/>
      <c r="B9" s="63"/>
    </row>
    <row r="11" spans="1:2">
      <c r="A11" s="64" t="s">
        <v>89</v>
      </c>
    </row>
  </sheetData>
  <mergeCells count="1">
    <mergeCell ref="A3:B3"/>
  </mergeCells>
  <phoneticPr fontId="28" type="noConversion"/>
  <hyperlinks>
    <hyperlink ref="A1" location="'Sheet3'!A1" display="附件12"/>
  </hyperlinks>
  <printOptions horizontalCentered="1"/>
  <pageMargins left="0.75138888888888899" right="0.75138888888888899" top="0.74791666666666701" bottom="0.26736111111111099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Zeros="0" tabSelected="1" view="pageBreakPreview" zoomScaleNormal="100" workbookViewId="0">
      <pane xSplit="1" ySplit="3" topLeftCell="B4" activePane="bottomRight" state="frozen"/>
      <selection pane="topRight"/>
      <selection pane="bottomLeft"/>
      <selection pane="bottomRight" activeCell="Q13" sqref="Q13"/>
    </sheetView>
  </sheetViews>
  <sheetFormatPr defaultColWidth="9" defaultRowHeight="24" customHeight="1"/>
  <cols>
    <col min="1" max="1" width="9.21875" customWidth="1"/>
    <col min="2" max="2" width="7.88671875" customWidth="1"/>
    <col min="4" max="4" width="25.88671875" customWidth="1"/>
    <col min="5" max="7" width="6.77734375" customWidth="1"/>
    <col min="8" max="8" width="5.44140625" customWidth="1"/>
    <col min="9" max="9" width="9" customWidth="1"/>
  </cols>
  <sheetData>
    <row r="1" spans="1:24" ht="24" customHeight="1">
      <c r="A1" s="18" t="s">
        <v>251</v>
      </c>
    </row>
    <row r="2" spans="1:24" s="15" customFormat="1" ht="31.05" customHeight="1">
      <c r="A2" s="170" t="s">
        <v>35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55"/>
      <c r="V2" s="55"/>
      <c r="W2" s="55"/>
      <c r="X2" s="55"/>
    </row>
    <row r="3" spans="1:24" s="16" customFormat="1" ht="19.05" customHeight="1">
      <c r="A3" s="171"/>
      <c r="B3" s="171"/>
      <c r="C3" s="171"/>
      <c r="D3" s="171"/>
      <c r="E3" s="171"/>
      <c r="F3" s="172"/>
      <c r="G3" s="172"/>
      <c r="H3" s="172"/>
      <c r="I3" s="172"/>
      <c r="J3" s="172"/>
      <c r="K3" s="172"/>
      <c r="L3" s="42"/>
      <c r="M3" s="42"/>
      <c r="N3" s="42"/>
      <c r="O3" s="52"/>
      <c r="P3" s="42"/>
      <c r="Q3" s="42"/>
      <c r="R3" s="173" t="s">
        <v>39</v>
      </c>
      <c r="S3" s="173"/>
      <c r="T3" s="173"/>
      <c r="U3" s="52"/>
      <c r="V3" s="52"/>
      <c r="W3" s="52"/>
      <c r="X3" s="52"/>
    </row>
    <row r="4" spans="1:24" s="17" customFormat="1" ht="18" customHeight="1">
      <c r="A4" s="183" t="s">
        <v>240</v>
      </c>
      <c r="B4" s="174" t="s">
        <v>252</v>
      </c>
      <c r="C4" s="174" t="s">
        <v>253</v>
      </c>
      <c r="D4" s="174"/>
      <c r="E4" s="174" t="s">
        <v>254</v>
      </c>
      <c r="F4" s="186" t="s">
        <v>255</v>
      </c>
      <c r="G4" s="189" t="s">
        <v>256</v>
      </c>
      <c r="H4" s="190" t="s">
        <v>257</v>
      </c>
      <c r="I4" s="175" t="s">
        <v>258</v>
      </c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7"/>
      <c r="U4" s="56"/>
      <c r="V4" s="56"/>
      <c r="W4" s="56"/>
      <c r="X4" s="56"/>
    </row>
    <row r="5" spans="1:24" s="17" customFormat="1" ht="19.95" customHeight="1">
      <c r="A5" s="184"/>
      <c r="B5" s="174"/>
      <c r="C5" s="174" t="s">
        <v>259</v>
      </c>
      <c r="D5" s="174" t="s">
        <v>260</v>
      </c>
      <c r="E5" s="174"/>
      <c r="F5" s="187"/>
      <c r="G5" s="189"/>
      <c r="H5" s="174"/>
      <c r="I5" s="191" t="s">
        <v>250</v>
      </c>
      <c r="J5" s="44" t="s">
        <v>261</v>
      </c>
      <c r="K5" s="45"/>
      <c r="L5" s="45"/>
      <c r="M5" s="45"/>
      <c r="N5" s="45"/>
      <c r="O5" s="193" t="s">
        <v>262</v>
      </c>
      <c r="P5" s="194" t="s">
        <v>263</v>
      </c>
      <c r="Q5" s="194" t="s">
        <v>264</v>
      </c>
      <c r="R5" s="194" t="s">
        <v>265</v>
      </c>
      <c r="S5" s="194" t="s">
        <v>266</v>
      </c>
      <c r="T5" s="194" t="s">
        <v>267</v>
      </c>
      <c r="U5" s="178"/>
      <c r="V5" s="179"/>
      <c r="W5" s="56"/>
      <c r="X5" s="56"/>
    </row>
    <row r="6" spans="1:24" s="17" customFormat="1" ht="55.95" customHeight="1">
      <c r="A6" s="185"/>
      <c r="B6" s="174"/>
      <c r="C6" s="174"/>
      <c r="D6" s="174"/>
      <c r="E6" s="174"/>
      <c r="F6" s="188"/>
      <c r="G6" s="189"/>
      <c r="H6" s="174"/>
      <c r="I6" s="192"/>
      <c r="J6" s="46" t="s">
        <v>105</v>
      </c>
      <c r="K6" s="46" t="s">
        <v>268</v>
      </c>
      <c r="L6" s="46" t="s">
        <v>269</v>
      </c>
      <c r="M6" s="46" t="s">
        <v>270</v>
      </c>
      <c r="N6" s="43" t="s">
        <v>271</v>
      </c>
      <c r="O6" s="190"/>
      <c r="P6" s="192"/>
      <c r="Q6" s="192"/>
      <c r="R6" s="192"/>
      <c r="S6" s="192"/>
      <c r="T6" s="192"/>
      <c r="U6" s="56"/>
      <c r="V6" s="56"/>
      <c r="W6" s="56"/>
      <c r="X6" s="56"/>
    </row>
    <row r="7" spans="1:24" s="17" customFormat="1" ht="22.95" customHeight="1">
      <c r="A7" s="180" t="s">
        <v>244</v>
      </c>
      <c r="B7" s="181"/>
      <c r="C7" s="19"/>
      <c r="D7" s="20"/>
      <c r="E7" s="21"/>
      <c r="F7" s="21"/>
      <c r="G7" s="32"/>
      <c r="H7" s="33"/>
      <c r="I7" s="47">
        <v>4</v>
      </c>
      <c r="J7" s="47">
        <v>4</v>
      </c>
      <c r="K7" s="47">
        <v>4</v>
      </c>
      <c r="L7" s="48">
        <f t="shared" ref="I7:T7" si="0">SUM(L8+L18)</f>
        <v>0</v>
      </c>
      <c r="M7" s="48">
        <f t="shared" si="0"/>
        <v>0</v>
      </c>
      <c r="N7" s="48">
        <f t="shared" si="0"/>
        <v>0</v>
      </c>
      <c r="O7" s="48">
        <f t="shared" si="0"/>
        <v>0</v>
      </c>
      <c r="P7" s="48">
        <f t="shared" si="0"/>
        <v>0</v>
      </c>
      <c r="Q7" s="48">
        <f t="shared" si="0"/>
        <v>0</v>
      </c>
      <c r="R7" s="48">
        <f t="shared" si="0"/>
        <v>0</v>
      </c>
      <c r="S7" s="48">
        <f t="shared" si="0"/>
        <v>0</v>
      </c>
      <c r="T7" s="48">
        <f t="shared" si="0"/>
        <v>0</v>
      </c>
      <c r="U7" s="56"/>
      <c r="V7" s="56"/>
      <c r="W7" s="56"/>
      <c r="X7" s="56"/>
    </row>
    <row r="8" spans="1:24" s="17" customFormat="1" ht="22.95" customHeight="1">
      <c r="A8" s="180" t="s">
        <v>272</v>
      </c>
      <c r="B8" s="182"/>
      <c r="C8" s="21"/>
      <c r="D8" s="22"/>
      <c r="E8" s="34"/>
      <c r="F8" s="34"/>
      <c r="G8" s="32"/>
      <c r="H8" s="33"/>
      <c r="I8" s="47">
        <v>4</v>
      </c>
      <c r="J8" s="47">
        <v>4</v>
      </c>
      <c r="K8" s="47">
        <v>4</v>
      </c>
      <c r="L8" s="48">
        <f t="shared" ref="L8:T8" si="1">SUM(L9:L17)</f>
        <v>0</v>
      </c>
      <c r="M8" s="48">
        <f t="shared" si="1"/>
        <v>0</v>
      </c>
      <c r="N8" s="48">
        <f t="shared" si="1"/>
        <v>0</v>
      </c>
      <c r="O8" s="48">
        <f t="shared" si="1"/>
        <v>0</v>
      </c>
      <c r="P8" s="48">
        <f t="shared" si="1"/>
        <v>0</v>
      </c>
      <c r="Q8" s="48">
        <f t="shared" si="1"/>
        <v>0</v>
      </c>
      <c r="R8" s="48">
        <f t="shared" si="1"/>
        <v>0</v>
      </c>
      <c r="S8" s="48">
        <f t="shared" si="1"/>
        <v>0</v>
      </c>
      <c r="T8" s="48">
        <f t="shared" si="1"/>
        <v>0</v>
      </c>
      <c r="U8" s="56"/>
      <c r="V8" s="56"/>
      <c r="W8" s="56"/>
      <c r="X8" s="56"/>
    </row>
    <row r="9" spans="1:24" s="15" customFormat="1" ht="22.95" customHeight="1">
      <c r="A9" s="23">
        <v>1</v>
      </c>
      <c r="B9" s="24" t="s">
        <v>273</v>
      </c>
      <c r="C9" s="25" t="s">
        <v>299</v>
      </c>
      <c r="D9" s="25" t="s">
        <v>275</v>
      </c>
      <c r="E9" s="24"/>
      <c r="F9" s="24">
        <v>0.1</v>
      </c>
      <c r="G9" s="204">
        <v>5</v>
      </c>
      <c r="H9" s="24" t="s">
        <v>274</v>
      </c>
      <c r="I9" s="24">
        <f>F9*G9</f>
        <v>0.5</v>
      </c>
      <c r="J9" s="24" t="s">
        <v>300</v>
      </c>
      <c r="K9" s="24" t="s">
        <v>300</v>
      </c>
      <c r="L9" s="49"/>
      <c r="M9" s="49"/>
      <c r="N9" s="49"/>
      <c r="O9" s="53"/>
      <c r="P9" s="49"/>
      <c r="Q9" s="49"/>
      <c r="R9" s="49"/>
      <c r="S9" s="49"/>
      <c r="T9" s="49"/>
      <c r="U9" s="55"/>
      <c r="V9" s="55"/>
      <c r="W9" s="55"/>
      <c r="X9" s="55"/>
    </row>
    <row r="10" spans="1:24" s="15" customFormat="1" ht="22.95" customHeight="1">
      <c r="A10" s="23">
        <v>2</v>
      </c>
      <c r="B10" s="24" t="s">
        <v>273</v>
      </c>
      <c r="C10" s="25" t="s">
        <v>301</v>
      </c>
      <c r="D10" s="25" t="s">
        <v>302</v>
      </c>
      <c r="E10" s="24"/>
      <c r="F10" s="24" t="s">
        <v>303</v>
      </c>
      <c r="G10" s="204">
        <v>5</v>
      </c>
      <c r="H10" s="24" t="s">
        <v>274</v>
      </c>
      <c r="I10" s="24" t="s">
        <v>304</v>
      </c>
      <c r="J10" s="24" t="s">
        <v>304</v>
      </c>
      <c r="K10" s="24" t="s">
        <v>304</v>
      </c>
      <c r="L10" s="49"/>
      <c r="M10" s="49"/>
      <c r="N10" s="49"/>
      <c r="O10" s="53"/>
      <c r="P10" s="49"/>
      <c r="Q10" s="49"/>
      <c r="R10" s="49"/>
      <c r="S10" s="49"/>
      <c r="T10" s="49"/>
      <c r="U10" s="55"/>
      <c r="V10" s="55"/>
      <c r="W10" s="55"/>
      <c r="X10" s="55"/>
    </row>
    <row r="11" spans="1:24" s="15" customFormat="1" ht="22.95" customHeight="1">
      <c r="A11" s="23">
        <v>3</v>
      </c>
      <c r="B11" s="24" t="s">
        <v>273</v>
      </c>
      <c r="C11" s="25" t="s">
        <v>305</v>
      </c>
      <c r="D11" s="26" t="s">
        <v>276</v>
      </c>
      <c r="E11" s="205"/>
      <c r="F11" s="24" t="s">
        <v>300</v>
      </c>
      <c r="G11" s="205">
        <v>1</v>
      </c>
      <c r="H11" s="24" t="s">
        <v>277</v>
      </c>
      <c r="I11" s="24">
        <f>F11*G11</f>
        <v>0.5</v>
      </c>
      <c r="J11" s="24" t="s">
        <v>300</v>
      </c>
      <c r="K11" s="24" t="s">
        <v>300</v>
      </c>
      <c r="L11" s="49"/>
      <c r="M11" s="49"/>
      <c r="N11" s="49"/>
      <c r="O11" s="53"/>
      <c r="P11" s="49"/>
      <c r="Q11" s="49"/>
      <c r="R11" s="49"/>
      <c r="S11" s="49"/>
      <c r="T11" s="49"/>
      <c r="U11" s="55"/>
      <c r="V11" s="55"/>
      <c r="W11" s="55"/>
      <c r="X11" s="55"/>
    </row>
    <row r="12" spans="1:24" s="15" customFormat="1" ht="22.95" customHeight="1">
      <c r="A12" s="23">
        <v>4</v>
      </c>
      <c r="B12" s="24" t="s">
        <v>273</v>
      </c>
      <c r="C12" s="25" t="s">
        <v>278</v>
      </c>
      <c r="D12" s="26" t="s">
        <v>279</v>
      </c>
      <c r="E12" s="205"/>
      <c r="F12" s="24" t="s">
        <v>306</v>
      </c>
      <c r="G12" s="205">
        <v>40</v>
      </c>
      <c r="H12" s="24" t="s">
        <v>307</v>
      </c>
      <c r="I12" s="24">
        <f>F12*G12</f>
        <v>1</v>
      </c>
      <c r="J12" s="24" t="s">
        <v>304</v>
      </c>
      <c r="K12" s="24" t="s">
        <v>304</v>
      </c>
      <c r="L12" s="49"/>
      <c r="M12" s="49"/>
      <c r="N12" s="49"/>
      <c r="O12" s="53"/>
      <c r="P12" s="49"/>
      <c r="Q12" s="49"/>
      <c r="R12" s="49"/>
      <c r="S12" s="49"/>
      <c r="T12" s="49"/>
      <c r="U12" s="55"/>
      <c r="V12" s="55"/>
      <c r="W12" s="55"/>
      <c r="X12" s="55"/>
    </row>
    <row r="13" spans="1:24" s="15" customFormat="1" ht="22.95" customHeight="1">
      <c r="A13" s="23">
        <v>5</v>
      </c>
      <c r="B13" s="24" t="s">
        <v>273</v>
      </c>
      <c r="C13" s="25" t="s">
        <v>308</v>
      </c>
      <c r="D13" s="26" t="s">
        <v>280</v>
      </c>
      <c r="E13" s="206"/>
      <c r="F13" s="24" t="s">
        <v>304</v>
      </c>
      <c r="G13" s="205">
        <v>1</v>
      </c>
      <c r="H13" s="24" t="s">
        <v>277</v>
      </c>
      <c r="I13" s="24">
        <f>F13*G13</f>
        <v>1</v>
      </c>
      <c r="J13" s="24" t="s">
        <v>304</v>
      </c>
      <c r="K13" s="24" t="s">
        <v>304</v>
      </c>
      <c r="L13" s="49"/>
      <c r="M13" s="49"/>
      <c r="N13" s="49"/>
      <c r="O13" s="53"/>
      <c r="P13" s="49"/>
      <c r="Q13" s="49"/>
      <c r="R13" s="49"/>
      <c r="S13" s="49"/>
      <c r="T13" s="49"/>
      <c r="U13" s="55"/>
      <c r="V13" s="55"/>
      <c r="W13" s="55"/>
      <c r="X13" s="55"/>
    </row>
    <row r="14" spans="1:24" s="15" customFormat="1" ht="22.95" customHeight="1">
      <c r="A14" s="23"/>
      <c r="B14" s="24"/>
      <c r="C14" s="25"/>
      <c r="D14" s="26"/>
      <c r="E14" s="26"/>
      <c r="F14" s="35"/>
      <c r="G14" s="26"/>
      <c r="H14" s="37"/>
      <c r="I14" s="35"/>
      <c r="J14" s="35"/>
      <c r="K14" s="35"/>
      <c r="L14" s="49"/>
      <c r="M14" s="49"/>
      <c r="N14" s="49"/>
      <c r="O14" s="53"/>
      <c r="P14" s="49"/>
      <c r="Q14" s="49"/>
      <c r="R14" s="49"/>
      <c r="S14" s="49"/>
      <c r="T14" s="49"/>
      <c r="U14" s="55"/>
      <c r="V14" s="55"/>
      <c r="W14" s="55"/>
      <c r="X14" s="55"/>
    </row>
    <row r="15" spans="1:24" s="15" customFormat="1" ht="22.95" customHeight="1">
      <c r="A15" s="23"/>
      <c r="B15" s="24"/>
      <c r="C15" s="25"/>
      <c r="D15" s="26"/>
      <c r="E15" s="23"/>
      <c r="F15" s="35"/>
      <c r="G15" s="23"/>
      <c r="H15" s="36"/>
      <c r="I15" s="35"/>
      <c r="J15" s="35"/>
      <c r="K15" s="35"/>
      <c r="L15" s="49"/>
      <c r="M15" s="49"/>
      <c r="N15" s="49"/>
      <c r="O15" s="53"/>
      <c r="P15" s="49"/>
      <c r="Q15" s="49"/>
      <c r="R15" s="49"/>
      <c r="S15" s="49"/>
      <c r="T15" s="49"/>
      <c r="U15" s="55"/>
      <c r="V15" s="55"/>
      <c r="W15" s="55"/>
      <c r="X15" s="55"/>
    </row>
    <row r="16" spans="1:24" s="15" customFormat="1" ht="22.95" customHeight="1">
      <c r="A16" s="23"/>
      <c r="B16" s="24"/>
      <c r="C16" s="25"/>
      <c r="D16" s="26"/>
      <c r="E16" s="38"/>
      <c r="F16" s="35"/>
      <c r="G16" s="23"/>
      <c r="H16" s="36"/>
      <c r="I16" s="35"/>
      <c r="J16" s="35"/>
      <c r="K16" s="35"/>
      <c r="L16" s="49"/>
      <c r="M16" s="49"/>
      <c r="N16" s="49"/>
      <c r="O16" s="53"/>
      <c r="P16" s="49"/>
      <c r="Q16" s="49"/>
      <c r="R16" s="49"/>
      <c r="S16" s="49"/>
      <c r="T16" s="49"/>
      <c r="U16" s="55"/>
      <c r="V16" s="55"/>
      <c r="W16" s="55"/>
      <c r="X16" s="55"/>
    </row>
    <row r="17" spans="1:24" s="15" customFormat="1" ht="22.95" customHeight="1">
      <c r="A17" s="23"/>
      <c r="B17" s="24"/>
      <c r="C17" s="25"/>
      <c r="D17" s="27"/>
      <c r="E17" s="38"/>
      <c r="F17" s="35"/>
      <c r="G17" s="23"/>
      <c r="H17" s="36"/>
      <c r="I17" s="35"/>
      <c r="J17" s="35"/>
      <c r="K17" s="35"/>
      <c r="L17" s="49"/>
      <c r="M17" s="49"/>
      <c r="N17" s="49"/>
      <c r="O17" s="53"/>
      <c r="P17" s="49"/>
      <c r="Q17" s="49"/>
      <c r="R17" s="49"/>
      <c r="S17" s="49"/>
      <c r="T17" s="49"/>
      <c r="U17" s="55"/>
      <c r="V17" s="55"/>
      <c r="W17" s="55"/>
      <c r="X17" s="55"/>
    </row>
    <row r="18" spans="1:24" s="17" customFormat="1" ht="22.95" customHeight="1">
      <c r="A18" s="180" t="s">
        <v>281</v>
      </c>
      <c r="B18" s="182"/>
      <c r="C18" s="21"/>
      <c r="D18" s="22"/>
      <c r="E18" s="34"/>
      <c r="F18" s="34"/>
      <c r="G18" s="32"/>
      <c r="H18" s="33"/>
      <c r="I18" s="50">
        <f t="shared" ref="I18:T18" si="2">SUM(I19:I25)</f>
        <v>0</v>
      </c>
      <c r="J18" s="50">
        <f t="shared" si="2"/>
        <v>0</v>
      </c>
      <c r="K18" s="50">
        <f t="shared" si="2"/>
        <v>0</v>
      </c>
      <c r="L18" s="50">
        <f t="shared" si="2"/>
        <v>0</v>
      </c>
      <c r="M18" s="50">
        <f t="shared" si="2"/>
        <v>0</v>
      </c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6"/>
      <c r="V18" s="56"/>
      <c r="W18" s="56"/>
      <c r="X18" s="56"/>
    </row>
    <row r="19" spans="1:24" s="15" customFormat="1" ht="22.95" customHeight="1">
      <c r="A19" s="23">
        <v>1</v>
      </c>
      <c r="B19" s="28"/>
      <c r="C19" s="29"/>
      <c r="D19" s="30"/>
      <c r="E19" s="39"/>
      <c r="F19" s="39"/>
      <c r="G19" s="40"/>
      <c r="H19" s="41"/>
      <c r="I19" s="51">
        <f t="shared" ref="I19:I25" si="3">F19*G19</f>
        <v>0</v>
      </c>
      <c r="J19" s="51">
        <f t="shared" ref="J19:J25" si="4">SUM(K19:T19)</f>
        <v>0</v>
      </c>
      <c r="K19" s="51"/>
      <c r="L19" s="51"/>
      <c r="M19" s="51"/>
      <c r="N19" s="51"/>
      <c r="O19" s="54"/>
      <c r="P19" s="51"/>
      <c r="Q19" s="51"/>
      <c r="R19" s="51"/>
      <c r="S19" s="51"/>
      <c r="T19" s="51"/>
      <c r="U19" s="55"/>
      <c r="V19" s="55"/>
      <c r="W19" s="55"/>
      <c r="X19" s="55"/>
    </row>
    <row r="20" spans="1:24" s="15" customFormat="1" ht="22.95" customHeight="1">
      <c r="A20" s="23">
        <v>2</v>
      </c>
      <c r="B20" s="28"/>
      <c r="C20" s="29"/>
      <c r="D20" s="30"/>
      <c r="E20" s="39"/>
      <c r="F20" s="39"/>
      <c r="G20" s="40"/>
      <c r="H20" s="41"/>
      <c r="I20" s="51">
        <f t="shared" si="3"/>
        <v>0</v>
      </c>
      <c r="J20" s="51">
        <f t="shared" si="4"/>
        <v>0</v>
      </c>
      <c r="K20" s="51"/>
      <c r="L20" s="51"/>
      <c r="M20" s="51"/>
      <c r="N20" s="51"/>
      <c r="O20" s="54"/>
      <c r="P20" s="51"/>
      <c r="Q20" s="51"/>
      <c r="R20" s="51"/>
      <c r="S20" s="51"/>
      <c r="T20" s="51"/>
      <c r="U20" s="55"/>
      <c r="V20" s="55"/>
      <c r="W20" s="55"/>
      <c r="X20" s="55"/>
    </row>
    <row r="21" spans="1:24" s="15" customFormat="1" ht="22.95" customHeight="1">
      <c r="A21" s="23">
        <v>3</v>
      </c>
      <c r="B21" s="28"/>
      <c r="C21" s="29"/>
      <c r="D21" s="30"/>
      <c r="E21" s="39"/>
      <c r="F21" s="39"/>
      <c r="G21" s="40"/>
      <c r="H21" s="41"/>
      <c r="I21" s="51">
        <f t="shared" si="3"/>
        <v>0</v>
      </c>
      <c r="J21" s="51">
        <f t="shared" si="4"/>
        <v>0</v>
      </c>
      <c r="K21" s="51"/>
      <c r="L21" s="51"/>
      <c r="M21" s="51"/>
      <c r="N21" s="51"/>
      <c r="O21" s="54"/>
      <c r="P21" s="51"/>
      <c r="Q21" s="51"/>
      <c r="R21" s="51"/>
      <c r="S21" s="51"/>
      <c r="T21" s="51"/>
      <c r="U21" s="55"/>
      <c r="V21" s="55"/>
      <c r="W21" s="55"/>
      <c r="X21" s="55"/>
    </row>
    <row r="22" spans="1:24" s="15" customFormat="1" ht="22.95" customHeight="1">
      <c r="A22" s="23">
        <v>4</v>
      </c>
      <c r="B22" s="28"/>
      <c r="C22" s="29"/>
      <c r="D22" s="30"/>
      <c r="E22" s="39"/>
      <c r="F22" s="39"/>
      <c r="G22" s="40"/>
      <c r="H22" s="41"/>
      <c r="I22" s="51">
        <f t="shared" si="3"/>
        <v>0</v>
      </c>
      <c r="J22" s="51">
        <f t="shared" si="4"/>
        <v>0</v>
      </c>
      <c r="K22" s="51"/>
      <c r="L22" s="51"/>
      <c r="M22" s="51"/>
      <c r="N22" s="51"/>
      <c r="O22" s="54"/>
      <c r="P22" s="51"/>
      <c r="Q22" s="51"/>
      <c r="R22" s="51"/>
      <c r="S22" s="51"/>
      <c r="T22" s="51"/>
      <c r="U22" s="55"/>
      <c r="V22" s="55"/>
      <c r="W22" s="55"/>
      <c r="X22" s="55"/>
    </row>
    <row r="23" spans="1:24" s="15" customFormat="1" ht="22.95" customHeight="1">
      <c r="A23" s="23">
        <v>5</v>
      </c>
      <c r="B23" s="28"/>
      <c r="C23" s="29"/>
      <c r="D23" s="30"/>
      <c r="E23" s="39"/>
      <c r="F23" s="39"/>
      <c r="G23" s="40"/>
      <c r="H23" s="41"/>
      <c r="I23" s="51">
        <f t="shared" si="3"/>
        <v>0</v>
      </c>
      <c r="J23" s="51">
        <f t="shared" si="4"/>
        <v>0</v>
      </c>
      <c r="K23" s="51"/>
      <c r="L23" s="51"/>
      <c r="M23" s="51"/>
      <c r="N23" s="51"/>
      <c r="O23" s="54"/>
      <c r="P23" s="51"/>
      <c r="Q23" s="51"/>
      <c r="R23" s="51"/>
      <c r="S23" s="51"/>
      <c r="T23" s="51"/>
      <c r="U23" s="55"/>
      <c r="V23" s="55"/>
      <c r="W23" s="55"/>
      <c r="X23" s="55"/>
    </row>
    <row r="24" spans="1:24" s="15" customFormat="1" ht="22.95" customHeight="1">
      <c r="A24" s="31">
        <v>6</v>
      </c>
      <c r="B24" s="28"/>
      <c r="C24" s="29"/>
      <c r="D24" s="30"/>
      <c r="E24" s="39"/>
      <c r="F24" s="39"/>
      <c r="G24" s="40"/>
      <c r="H24" s="41"/>
      <c r="I24" s="51">
        <f t="shared" si="3"/>
        <v>0</v>
      </c>
      <c r="J24" s="51">
        <f t="shared" si="4"/>
        <v>0</v>
      </c>
      <c r="K24" s="51"/>
      <c r="L24" s="51"/>
      <c r="M24" s="51"/>
      <c r="N24" s="51"/>
      <c r="O24" s="54"/>
      <c r="P24" s="51"/>
      <c r="Q24" s="51"/>
      <c r="R24" s="51"/>
      <c r="S24" s="51"/>
      <c r="T24" s="51"/>
      <c r="U24" s="55"/>
      <c r="V24" s="55"/>
      <c r="W24" s="55"/>
      <c r="X24" s="55"/>
    </row>
    <row r="25" spans="1:24" s="15" customFormat="1" ht="22.95" customHeight="1">
      <c r="A25" s="31" t="s">
        <v>282</v>
      </c>
      <c r="B25" s="28"/>
      <c r="C25" s="29"/>
      <c r="D25" s="30"/>
      <c r="E25" s="39"/>
      <c r="F25" s="39"/>
      <c r="G25" s="40"/>
      <c r="H25" s="41"/>
      <c r="I25" s="51">
        <f t="shared" si="3"/>
        <v>0</v>
      </c>
      <c r="J25" s="51">
        <f t="shared" si="4"/>
        <v>0</v>
      </c>
      <c r="K25" s="51"/>
      <c r="L25" s="51"/>
      <c r="M25" s="51"/>
      <c r="N25" s="51"/>
      <c r="O25" s="54"/>
      <c r="P25" s="51"/>
      <c r="Q25" s="51"/>
      <c r="R25" s="51"/>
      <c r="S25" s="51"/>
      <c r="T25" s="51"/>
      <c r="U25" s="55"/>
      <c r="V25" s="55"/>
      <c r="W25" s="55"/>
      <c r="X25" s="55"/>
    </row>
    <row r="26" spans="1:24" ht="22.95" customHeight="1"/>
  </sheetData>
  <mergeCells count="25">
    <mergeCell ref="R5:R6"/>
    <mergeCell ref="S5:S6"/>
    <mergeCell ref="T5:T6"/>
    <mergeCell ref="U5:V5"/>
    <mergeCell ref="A7:B7"/>
    <mergeCell ref="A8:B8"/>
    <mergeCell ref="A18:B18"/>
    <mergeCell ref="A4:A6"/>
    <mergeCell ref="B4:B6"/>
    <mergeCell ref="C5:C6"/>
    <mergeCell ref="D5:D6"/>
    <mergeCell ref="E4:E6"/>
    <mergeCell ref="F4:F6"/>
    <mergeCell ref="G4:G6"/>
    <mergeCell ref="H4:H6"/>
    <mergeCell ref="I5:I6"/>
    <mergeCell ref="O5:O6"/>
    <mergeCell ref="P5:P6"/>
    <mergeCell ref="Q5:Q6"/>
    <mergeCell ref="A2:T2"/>
    <mergeCell ref="A3:E3"/>
    <mergeCell ref="F3:K3"/>
    <mergeCell ref="R3:T3"/>
    <mergeCell ref="C4:D4"/>
    <mergeCell ref="I4:T4"/>
  </mergeCells>
  <phoneticPr fontId="28" type="noConversion"/>
  <hyperlinks>
    <hyperlink ref="A1" location="'Sheet3'!A1" display="附件13"/>
  </hyperlinks>
  <printOptions horizontalCentered="1"/>
  <pageMargins left="0.47222222222222199" right="0.47222222222222199" top="0.47222222222222199" bottom="0.78680555555555598" header="0.51180555555555596" footer="0.51180555555555596"/>
  <pageSetup paperSize="9" scale="75" orientation="landscape" r:id="rId1"/>
  <colBreaks count="1" manualBreakCount="1">
    <brk id="2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4" sqref="H4"/>
    </sheetView>
  </sheetViews>
  <sheetFormatPr defaultColWidth="10" defaultRowHeight="14.4"/>
  <cols>
    <col min="1" max="1" width="32.109375" style="1" customWidth="1"/>
    <col min="2" max="2" width="20.21875" style="1" customWidth="1"/>
    <col min="3" max="3" width="21.109375" style="1" customWidth="1"/>
    <col min="4" max="4" width="20.6640625" style="1" customWidth="1"/>
    <col min="5" max="5" width="9.77734375" style="1" customWidth="1"/>
    <col min="6" max="16384" width="10" style="1"/>
  </cols>
  <sheetData>
    <row r="1" spans="1:5" ht="48.45" customHeight="1">
      <c r="A1" s="195" t="s">
        <v>37</v>
      </c>
      <c r="B1" s="195"/>
      <c r="C1" s="195"/>
      <c r="D1" s="195"/>
      <c r="E1" s="2"/>
    </row>
    <row r="2" spans="1:5" ht="16.350000000000001" customHeight="1">
      <c r="A2" s="2"/>
      <c r="B2" s="2"/>
      <c r="C2" s="2"/>
      <c r="D2" s="3" t="s">
        <v>39</v>
      </c>
      <c r="E2" s="2"/>
    </row>
    <row r="3" spans="1:5" ht="26.1" customHeight="1">
      <c r="A3" s="4" t="s">
        <v>283</v>
      </c>
      <c r="B3" s="5" t="s">
        <v>284</v>
      </c>
      <c r="C3" s="6" t="s">
        <v>285</v>
      </c>
      <c r="D3" s="4" t="s">
        <v>286</v>
      </c>
      <c r="E3" s="2"/>
    </row>
    <row r="4" spans="1:5" ht="26.1" customHeight="1">
      <c r="A4" s="4" t="s">
        <v>287</v>
      </c>
      <c r="B4" s="5" t="s">
        <v>287</v>
      </c>
      <c r="C4" s="6">
        <v>1</v>
      </c>
      <c r="D4" s="4">
        <v>2</v>
      </c>
      <c r="E4" s="2"/>
    </row>
    <row r="5" spans="1:5" ht="24" customHeight="1">
      <c r="A5" s="7"/>
      <c r="B5" s="8"/>
      <c r="C5" s="9"/>
      <c r="D5" s="10"/>
      <c r="E5" s="2" t="s">
        <v>288</v>
      </c>
    </row>
    <row r="6" spans="1:5" ht="24" customHeight="1">
      <c r="A6" s="11"/>
      <c r="B6" s="12"/>
      <c r="C6" s="11"/>
      <c r="D6" s="11"/>
      <c r="E6" s="2"/>
    </row>
    <row r="7" spans="1:5" ht="24" customHeight="1">
      <c r="A7" s="13"/>
      <c r="B7" s="14"/>
      <c r="C7" s="13"/>
      <c r="D7" s="13"/>
    </row>
    <row r="8" spans="1:5" ht="24" customHeight="1">
      <c r="A8" s="13"/>
      <c r="B8" s="14"/>
      <c r="C8" s="13"/>
      <c r="D8" s="13"/>
    </row>
    <row r="9" spans="1:5" ht="24" customHeight="1">
      <c r="A9" s="13"/>
      <c r="B9" s="13"/>
      <c r="C9" s="13"/>
      <c r="D9" s="13"/>
    </row>
    <row r="10" spans="1:5" ht="24" customHeight="1">
      <c r="A10" s="13"/>
      <c r="B10" s="13"/>
      <c r="C10" s="13"/>
      <c r="D10" s="13"/>
    </row>
    <row r="11" spans="1:5" ht="24" customHeight="1">
      <c r="A11" s="13"/>
      <c r="B11" s="13"/>
      <c r="C11" s="13"/>
      <c r="D11" s="13"/>
    </row>
    <row r="12" spans="1:5" ht="24" customHeight="1">
      <c r="A12" s="13"/>
      <c r="B12" s="13"/>
      <c r="C12" s="13"/>
      <c r="D12" s="13"/>
    </row>
    <row r="13" spans="1:5" ht="24" customHeight="1">
      <c r="A13" s="13"/>
      <c r="B13" s="13"/>
      <c r="C13" s="13"/>
      <c r="D13" s="13"/>
    </row>
    <row r="14" spans="1:5" ht="24" customHeight="1">
      <c r="A14" s="13"/>
      <c r="B14" s="13"/>
      <c r="C14" s="13"/>
      <c r="D14" s="13"/>
    </row>
  </sheetData>
  <mergeCells count="1">
    <mergeCell ref="A1:D1"/>
  </mergeCells>
  <phoneticPr fontId="28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workbookViewId="0">
      <selection activeCell="B22" sqref="B22"/>
    </sheetView>
  </sheetViews>
  <sheetFormatPr defaultColWidth="9" defaultRowHeight="14.4"/>
  <cols>
    <col min="1" max="1" width="15.6640625" customWidth="1"/>
    <col min="2" max="2" width="66" customWidth="1"/>
    <col min="3" max="3" width="30.33203125" customWidth="1"/>
  </cols>
  <sheetData>
    <row r="1" spans="1:3" s="149" customFormat="1" ht="39" customHeight="1">
      <c r="A1" s="154" t="s">
        <v>0</v>
      </c>
      <c r="B1" s="154"/>
    </row>
    <row r="2" spans="1:3" s="149" customFormat="1" ht="31.05" customHeight="1">
      <c r="A2" s="150" t="s">
        <v>1</v>
      </c>
      <c r="B2" s="150" t="s">
        <v>2</v>
      </c>
      <c r="C2" s="151" t="s">
        <v>3</v>
      </c>
    </row>
    <row r="3" spans="1:3" s="149" customFormat="1" ht="31.05" customHeight="1">
      <c r="A3" s="151" t="s">
        <v>4</v>
      </c>
      <c r="B3" s="152" t="s">
        <v>5</v>
      </c>
      <c r="C3" s="151"/>
    </row>
    <row r="4" spans="1:3" s="149" customFormat="1" ht="31.05" customHeight="1">
      <c r="A4" s="151" t="s">
        <v>6</v>
      </c>
      <c r="B4" s="152" t="s">
        <v>7</v>
      </c>
      <c r="C4" s="153" t="s">
        <v>8</v>
      </c>
    </row>
    <row r="5" spans="1:3" s="149" customFormat="1" ht="31.05" customHeight="1">
      <c r="A5" s="151" t="s">
        <v>9</v>
      </c>
      <c r="B5" s="152" t="s">
        <v>10</v>
      </c>
      <c r="C5" s="153" t="s">
        <v>11</v>
      </c>
    </row>
    <row r="6" spans="1:3" s="149" customFormat="1" ht="31.05" customHeight="1">
      <c r="A6" s="151" t="s">
        <v>12</v>
      </c>
      <c r="B6" s="152" t="s">
        <v>13</v>
      </c>
      <c r="C6" s="153"/>
    </row>
    <row r="7" spans="1:3" s="149" customFormat="1" ht="31.05" customHeight="1">
      <c r="A7" s="151" t="s">
        <v>14</v>
      </c>
      <c r="B7" s="152" t="s">
        <v>15</v>
      </c>
      <c r="C7" s="153" t="s">
        <v>16</v>
      </c>
    </row>
    <row r="8" spans="1:3" s="149" customFormat="1" ht="31.05" customHeight="1">
      <c r="A8" s="151" t="s">
        <v>17</v>
      </c>
      <c r="B8" s="152" t="s">
        <v>18</v>
      </c>
      <c r="C8" s="153" t="s">
        <v>19</v>
      </c>
    </row>
    <row r="9" spans="1:3" s="149" customFormat="1" ht="31.05" customHeight="1">
      <c r="A9" s="151" t="s">
        <v>20</v>
      </c>
      <c r="B9" s="152" t="s">
        <v>21</v>
      </c>
      <c r="C9" s="153" t="s">
        <v>22</v>
      </c>
    </row>
    <row r="10" spans="1:3" s="149" customFormat="1" ht="31.05" customHeight="1">
      <c r="A10" s="151" t="s">
        <v>23</v>
      </c>
      <c r="B10" s="152" t="s">
        <v>24</v>
      </c>
      <c r="C10" s="153" t="s">
        <v>25</v>
      </c>
    </row>
    <row r="11" spans="1:3" s="149" customFormat="1" ht="31.05" customHeight="1">
      <c r="A11" s="151" t="s">
        <v>26</v>
      </c>
      <c r="B11" s="152" t="s">
        <v>27</v>
      </c>
      <c r="C11" s="151"/>
    </row>
    <row r="12" spans="1:3" s="149" customFormat="1" ht="31.05" customHeight="1">
      <c r="A12" s="151" t="s">
        <v>28</v>
      </c>
      <c r="B12" s="152" t="s">
        <v>29</v>
      </c>
      <c r="C12" s="151"/>
    </row>
    <row r="13" spans="1:3" s="149" customFormat="1" ht="31.05" customHeight="1">
      <c r="A13" s="151" t="s">
        <v>30</v>
      </c>
      <c r="B13" s="152" t="s">
        <v>31</v>
      </c>
      <c r="C13" s="151"/>
    </row>
    <row r="14" spans="1:3" s="149" customFormat="1" ht="31.05" customHeight="1">
      <c r="A14" s="151" t="s">
        <v>32</v>
      </c>
      <c r="B14" s="152" t="s">
        <v>33</v>
      </c>
      <c r="C14" s="151"/>
    </row>
    <row r="15" spans="1:3" s="149" customFormat="1" ht="31.05" customHeight="1">
      <c r="A15" s="151" t="s">
        <v>34</v>
      </c>
      <c r="B15" s="152" t="s">
        <v>35</v>
      </c>
      <c r="C15" s="151"/>
    </row>
    <row r="16" spans="1:3" ht="25.05" customHeight="1">
      <c r="A16" s="151" t="s">
        <v>36</v>
      </c>
      <c r="B16" s="152" t="s">
        <v>37</v>
      </c>
      <c r="C16" s="68"/>
    </row>
  </sheetData>
  <mergeCells count="1">
    <mergeCell ref="A1:B1"/>
  </mergeCells>
  <phoneticPr fontId="28" type="noConversion"/>
  <hyperlinks>
    <hyperlink ref="B2" location="'封面'!A1" display="表   名"/>
    <hyperlink ref="B3" location="'部门收支总体情况表'!A1" display="部门收支总体情况表"/>
    <hyperlink ref="B4" location="'部门收入总体情况表'!A1" display="部门收入总体情况表"/>
    <hyperlink ref="B5" location="'部门支出总体情况表'!A1" display="部门支出总体情况表"/>
    <hyperlink ref="B6" location="'财政拨款收支总体情况表'!A1" display="财政拨款收支总体情况表"/>
    <hyperlink ref="B7" location="'财政拨款支出表'!A1" display="财政拨款支出表"/>
    <hyperlink ref="B8" location="'一般公共预算支出情况表'!A1" display="一般公共预算支出情况表"/>
    <hyperlink ref="B9" location="'一般公共预算基本支出表'!A1" display="一般公共预算基本支出表"/>
    <hyperlink ref="B10" location="'一般公共预算“三公”经费、会议费、培训费支出情况表'!A1" display="一般公共预算“三公”经费、会议费、培训费支出情况表"/>
    <hyperlink ref="B11" location="'一般公共预算机关运行经费'!A1" display="一般公共预算机关运行经费"/>
    <hyperlink ref="B12" location="'政府性基金预算支出情况表'!A1" display="政府性基金预算支出情况表"/>
    <hyperlink ref="B15" location="'政府采购预算表'!A1" display="单位政府采购预算表"/>
    <hyperlink ref="B14" location="'政府性基金预算支出情况表'!A1" display="国有资本经营预算支出情况表"/>
    <hyperlink ref="A2" location="'封面'!A1" display="封面"/>
  </hyperlinks>
  <printOptions horizontalCentered="1"/>
  <pageMargins left="0.75138888888888899" right="1.2986111111111101" top="1" bottom="1" header="0.5" footer="0.5"/>
  <pageSetup paperSize="9" scale="94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G9" sqref="G9"/>
    </sheetView>
  </sheetViews>
  <sheetFormatPr defaultColWidth="10" defaultRowHeight="14.4"/>
  <cols>
    <col min="1" max="1" width="41.88671875" customWidth="1"/>
    <col min="2" max="2" width="19.77734375" customWidth="1"/>
    <col min="3" max="3" width="36.6640625" customWidth="1"/>
    <col min="4" max="4" width="29.33203125" customWidth="1"/>
  </cols>
  <sheetData>
    <row r="1" spans="1:4">
      <c r="A1" s="18" t="s">
        <v>38</v>
      </c>
    </row>
    <row r="2" spans="1:4" ht="14.25" customHeight="1">
      <c r="A2" s="58"/>
      <c r="B2" s="58"/>
      <c r="C2" s="58"/>
      <c r="D2" s="58"/>
    </row>
    <row r="3" spans="1:4" ht="22.05" customHeight="1">
      <c r="A3" s="155" t="s">
        <v>5</v>
      </c>
      <c r="B3" s="155"/>
      <c r="C3" s="155"/>
      <c r="D3" s="155"/>
    </row>
    <row r="4" spans="1:4" ht="13.05" customHeight="1">
      <c r="A4" s="156"/>
      <c r="B4" s="156"/>
      <c r="C4" s="156"/>
      <c r="D4" s="142" t="s">
        <v>39</v>
      </c>
    </row>
    <row r="5" spans="1:4" ht="15" customHeight="1">
      <c r="A5" s="157" t="s">
        <v>40</v>
      </c>
      <c r="B5" s="157"/>
      <c r="C5" s="157" t="s">
        <v>41</v>
      </c>
      <c r="D5" s="157"/>
    </row>
    <row r="6" spans="1:4" ht="16.95" customHeight="1">
      <c r="A6" s="131" t="s">
        <v>42</v>
      </c>
      <c r="B6" s="131" t="s">
        <v>43</v>
      </c>
      <c r="C6" s="131" t="s">
        <v>42</v>
      </c>
      <c r="D6" s="131" t="s">
        <v>43</v>
      </c>
    </row>
    <row r="7" spans="1:4" ht="13.05" customHeight="1">
      <c r="A7" s="143" t="s">
        <v>44</v>
      </c>
      <c r="B7" s="144">
        <v>180.82823200000001</v>
      </c>
      <c r="C7" s="143" t="s">
        <v>45</v>
      </c>
      <c r="D7" s="145">
        <v>142.06303800000001</v>
      </c>
    </row>
    <row r="8" spans="1:4" ht="13.05" customHeight="1">
      <c r="A8" s="143" t="s">
        <v>46</v>
      </c>
      <c r="B8" s="126"/>
      <c r="C8" s="143" t="s">
        <v>47</v>
      </c>
      <c r="D8" s="145"/>
    </row>
    <row r="9" spans="1:4" ht="13.05" customHeight="1">
      <c r="A9" s="143" t="s">
        <v>48</v>
      </c>
      <c r="B9" s="126"/>
      <c r="C9" s="143" t="s">
        <v>49</v>
      </c>
      <c r="D9" s="145"/>
    </row>
    <row r="10" spans="1:4" ht="13.05" customHeight="1">
      <c r="A10" s="143" t="s">
        <v>50</v>
      </c>
      <c r="B10" s="126"/>
      <c r="C10" s="143" t="s">
        <v>51</v>
      </c>
      <c r="D10" s="145"/>
    </row>
    <row r="11" spans="1:4" ht="13.05" customHeight="1">
      <c r="A11" s="143" t="s">
        <v>52</v>
      </c>
      <c r="B11" s="126"/>
      <c r="C11" s="143" t="s">
        <v>53</v>
      </c>
      <c r="D11" s="145"/>
    </row>
    <row r="12" spans="1:4" ht="13.05" customHeight="1">
      <c r="A12" s="143" t="s">
        <v>54</v>
      </c>
      <c r="B12" s="126"/>
      <c r="C12" s="143" t="s">
        <v>55</v>
      </c>
      <c r="D12" s="145"/>
    </row>
    <row r="13" spans="1:4" ht="13.05" customHeight="1">
      <c r="A13" s="143" t="s">
        <v>56</v>
      </c>
      <c r="B13" s="126"/>
      <c r="C13" s="143" t="s">
        <v>57</v>
      </c>
      <c r="D13" s="145"/>
    </row>
    <row r="14" spans="1:4" ht="13.05" customHeight="1">
      <c r="A14" s="143" t="s">
        <v>58</v>
      </c>
      <c r="B14" s="126"/>
      <c r="C14" s="143" t="s">
        <v>59</v>
      </c>
      <c r="D14" s="145">
        <v>16.124130999999998</v>
      </c>
    </row>
    <row r="15" spans="1:4" ht="13.05" customHeight="1">
      <c r="A15" s="143" t="s">
        <v>60</v>
      </c>
      <c r="B15" s="126"/>
      <c r="C15" s="143" t="s">
        <v>61</v>
      </c>
      <c r="D15" s="145"/>
    </row>
    <row r="16" spans="1:4" ht="13.05" customHeight="1">
      <c r="A16" s="143"/>
      <c r="B16" s="146"/>
      <c r="C16" s="143" t="s">
        <v>62</v>
      </c>
      <c r="D16" s="145">
        <v>9.8896949999999997</v>
      </c>
    </row>
    <row r="17" spans="1:8" ht="13.05" customHeight="1">
      <c r="A17" s="143"/>
      <c r="B17" s="146"/>
      <c r="C17" s="143" t="s">
        <v>63</v>
      </c>
      <c r="D17" s="145"/>
    </row>
    <row r="18" spans="1:8" ht="13.05" customHeight="1">
      <c r="A18" s="143"/>
      <c r="B18" s="146"/>
      <c r="C18" s="143" t="s">
        <v>64</v>
      </c>
      <c r="D18" s="145"/>
      <c r="H18" s="145"/>
    </row>
    <row r="19" spans="1:8" ht="13.05" customHeight="1">
      <c r="A19" s="143"/>
      <c r="B19" s="146"/>
      <c r="C19" s="143" t="s">
        <v>65</v>
      </c>
      <c r="D19" s="145"/>
    </row>
    <row r="20" spans="1:8" ht="13.05" customHeight="1">
      <c r="A20" s="143"/>
      <c r="B20" s="146"/>
      <c r="C20" s="143" t="s">
        <v>66</v>
      </c>
      <c r="D20" s="145"/>
    </row>
    <row r="21" spans="1:8" ht="13.05" customHeight="1">
      <c r="A21" s="147"/>
      <c r="B21" s="148"/>
      <c r="C21" s="143" t="s">
        <v>67</v>
      </c>
      <c r="D21" s="145"/>
    </row>
    <row r="22" spans="1:8" ht="13.05" customHeight="1">
      <c r="A22" s="147"/>
      <c r="B22" s="148"/>
      <c r="C22" s="143" t="s">
        <v>68</v>
      </c>
      <c r="D22" s="145"/>
    </row>
    <row r="23" spans="1:8" ht="13.05" customHeight="1">
      <c r="A23" s="147"/>
      <c r="B23" s="148"/>
      <c r="C23" s="143" t="s">
        <v>69</v>
      </c>
      <c r="D23" s="145"/>
    </row>
    <row r="24" spans="1:8" ht="13.05" customHeight="1">
      <c r="A24" s="147"/>
      <c r="B24" s="148"/>
      <c r="C24" s="143" t="s">
        <v>70</v>
      </c>
      <c r="D24" s="145"/>
    </row>
    <row r="25" spans="1:8" ht="13.05" customHeight="1">
      <c r="A25" s="147"/>
      <c r="B25" s="148"/>
      <c r="C25" s="143" t="s">
        <v>71</v>
      </c>
      <c r="D25" s="145"/>
    </row>
    <row r="26" spans="1:8" ht="13.05" customHeight="1">
      <c r="A26" s="143"/>
      <c r="B26" s="146"/>
      <c r="C26" s="143" t="s">
        <v>72</v>
      </c>
      <c r="D26" s="145">
        <v>12.751367999999999</v>
      </c>
    </row>
    <row r="27" spans="1:8" ht="13.05" customHeight="1">
      <c r="A27" s="143"/>
      <c r="B27" s="146"/>
      <c r="C27" s="143" t="s">
        <v>73</v>
      </c>
      <c r="D27" s="145"/>
    </row>
    <row r="28" spans="1:8" ht="13.05" customHeight="1">
      <c r="A28" s="143"/>
      <c r="B28" s="146"/>
      <c r="C28" s="143" t="s">
        <v>74</v>
      </c>
      <c r="D28" s="145"/>
    </row>
    <row r="29" spans="1:8" ht="13.05" customHeight="1">
      <c r="A29" s="147"/>
      <c r="B29" s="148"/>
      <c r="C29" s="143" t="s">
        <v>75</v>
      </c>
      <c r="D29" s="144"/>
    </row>
    <row r="30" spans="1:8" ht="13.05" customHeight="1">
      <c r="A30" s="147"/>
      <c r="B30" s="148"/>
      <c r="C30" s="143" t="s">
        <v>76</v>
      </c>
      <c r="D30" s="144"/>
    </row>
    <row r="31" spans="1:8" ht="13.05" customHeight="1">
      <c r="A31" s="147"/>
      <c r="B31" s="148"/>
      <c r="C31" s="143" t="s">
        <v>77</v>
      </c>
      <c r="D31" s="144"/>
    </row>
    <row r="32" spans="1:8" ht="13.05" customHeight="1">
      <c r="A32" s="147"/>
      <c r="B32" s="148"/>
      <c r="C32" s="143" t="s">
        <v>78</v>
      </c>
      <c r="D32" s="144"/>
    </row>
    <row r="33" spans="1:4" ht="13.05" customHeight="1">
      <c r="A33" s="147"/>
      <c r="B33" s="148"/>
      <c r="C33" s="143" t="s">
        <v>79</v>
      </c>
      <c r="D33" s="144"/>
    </row>
    <row r="34" spans="1:4" ht="13.05" customHeight="1">
      <c r="A34" s="143"/>
      <c r="B34" s="143"/>
      <c r="C34" s="143" t="s">
        <v>80</v>
      </c>
      <c r="D34" s="144"/>
    </row>
    <row r="35" spans="1:4" ht="13.05" customHeight="1">
      <c r="A35" s="143"/>
      <c r="B35" s="143"/>
      <c r="C35" s="143" t="s">
        <v>81</v>
      </c>
      <c r="D35" s="144"/>
    </row>
    <row r="36" spans="1:4" ht="13.05" customHeight="1">
      <c r="A36" s="143"/>
      <c r="B36" s="143"/>
      <c r="C36" s="143" t="s">
        <v>82</v>
      </c>
      <c r="D36" s="144"/>
    </row>
    <row r="37" spans="1:4" ht="13.05" customHeight="1">
      <c r="A37" s="147" t="s">
        <v>83</v>
      </c>
      <c r="B37" s="144">
        <f>SUM(B7:B36)</f>
        <v>180.82823200000001</v>
      </c>
      <c r="C37" s="147" t="s">
        <v>84</v>
      </c>
      <c r="D37" s="144">
        <f>SUM(D7:D36)</f>
        <v>180.82823200000001</v>
      </c>
    </row>
    <row r="38" spans="1:4" ht="13.05" customHeight="1">
      <c r="A38" s="147" t="s">
        <v>85</v>
      </c>
      <c r="B38" s="148"/>
      <c r="C38" s="147" t="s">
        <v>86</v>
      </c>
      <c r="D38" s="144"/>
    </row>
    <row r="39" spans="1:4" ht="13.05" customHeight="1">
      <c r="A39" s="147" t="s">
        <v>87</v>
      </c>
      <c r="B39" s="144">
        <f>B37+B38</f>
        <v>180.82823200000001</v>
      </c>
      <c r="C39" s="147" t="s">
        <v>88</v>
      </c>
      <c r="D39" s="144">
        <f>D37+D38</f>
        <v>180.82823200000001</v>
      </c>
    </row>
    <row r="40" spans="1:4">
      <c r="A40" s="64" t="s">
        <v>89</v>
      </c>
    </row>
  </sheetData>
  <mergeCells count="4">
    <mergeCell ref="A3:D3"/>
    <mergeCell ref="A4:C4"/>
    <mergeCell ref="A5:B5"/>
    <mergeCell ref="C5:D5"/>
  </mergeCells>
  <phoneticPr fontId="28" type="noConversion"/>
  <hyperlinks>
    <hyperlink ref="A1" location="'Sheet3'!A1" display="附件1"/>
  </hyperlinks>
  <printOptions horizontalCentered="1" verticalCentered="1"/>
  <pageMargins left="0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showZeros="0" workbookViewId="0">
      <selection activeCell="F7" sqref="F7"/>
    </sheetView>
  </sheetViews>
  <sheetFormatPr defaultColWidth="10" defaultRowHeight="14.4"/>
  <cols>
    <col min="1" max="1" width="53.44140625" customWidth="1"/>
    <col min="2" max="2" width="34" customWidth="1"/>
  </cols>
  <sheetData>
    <row r="1" spans="1:2">
      <c r="A1" s="137" t="s">
        <v>90</v>
      </c>
    </row>
    <row r="2" spans="1:2" ht="14.25" customHeight="1">
      <c r="A2" s="58"/>
      <c r="B2" s="58"/>
    </row>
    <row r="3" spans="1:2" ht="33" customHeight="1">
      <c r="A3" s="155" t="s">
        <v>7</v>
      </c>
      <c r="B3" s="155"/>
    </row>
    <row r="4" spans="1:2" ht="22.8" customHeight="1">
      <c r="A4" s="70"/>
      <c r="B4" s="94" t="s">
        <v>39</v>
      </c>
    </row>
    <row r="5" spans="1:2" ht="22.8" customHeight="1">
      <c r="A5" s="61" t="s">
        <v>42</v>
      </c>
      <c r="B5" s="82" t="s">
        <v>43</v>
      </c>
    </row>
    <row r="6" spans="1:2" ht="22.8" customHeight="1">
      <c r="A6" s="138" t="s">
        <v>44</v>
      </c>
      <c r="B6" s="78">
        <v>180.82823200000001</v>
      </c>
    </row>
    <row r="7" spans="1:2" ht="22.8" customHeight="1">
      <c r="A7" s="125" t="s">
        <v>91</v>
      </c>
      <c r="B7" s="118">
        <f>B8</f>
        <v>0</v>
      </c>
    </row>
    <row r="8" spans="1:2" ht="22.8" customHeight="1">
      <c r="A8" s="125" t="s">
        <v>92</v>
      </c>
      <c r="B8" s="118"/>
    </row>
    <row r="9" spans="1:2" ht="22.8" customHeight="1">
      <c r="A9" s="139" t="s">
        <v>93</v>
      </c>
      <c r="B9" s="118">
        <f>B6+B7+B8</f>
        <v>180.82823200000001</v>
      </c>
    </row>
    <row r="10" spans="1:2" ht="22.8" customHeight="1">
      <c r="A10" s="140" t="s">
        <v>94</v>
      </c>
      <c r="B10" s="118"/>
    </row>
    <row r="11" spans="1:2" ht="22.95" customHeight="1">
      <c r="A11" s="141" t="s">
        <v>95</v>
      </c>
      <c r="B11" s="118"/>
    </row>
    <row r="12" spans="1:2" ht="22.95" customHeight="1">
      <c r="A12" s="141" t="s">
        <v>96</v>
      </c>
      <c r="B12" s="68"/>
    </row>
    <row r="13" spans="1:2" ht="22.95" customHeight="1">
      <c r="A13" s="141" t="s">
        <v>97</v>
      </c>
      <c r="B13" s="68"/>
    </row>
    <row r="14" spans="1:2" ht="22.95" customHeight="1">
      <c r="A14" s="141" t="s">
        <v>98</v>
      </c>
      <c r="B14" s="118">
        <f>B9+B10</f>
        <v>180.82823200000001</v>
      </c>
    </row>
    <row r="15" spans="1:2">
      <c r="A15" s="158" t="s">
        <v>89</v>
      </c>
      <c r="B15" s="158"/>
    </row>
  </sheetData>
  <mergeCells count="2">
    <mergeCell ref="A3:B3"/>
    <mergeCell ref="A15:B15"/>
  </mergeCells>
  <phoneticPr fontId="28" type="noConversion"/>
  <hyperlinks>
    <hyperlink ref="A1" location="'Sheet3'!A1" display="附件2"/>
  </hyperlinks>
  <printOptions horizontalCentered="1" verticalCentered="1"/>
  <pageMargins left="0.75138888888888899" right="0.75138888888888899" top="0.39305555555555599" bottom="1" header="0.5" footer="0.5"/>
  <pageSetup paperSize="9" scale="1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G13" sqref="G13"/>
    </sheetView>
  </sheetViews>
  <sheetFormatPr defaultColWidth="10" defaultRowHeight="14.4"/>
  <cols>
    <col min="1" max="1" width="50.21875" customWidth="1"/>
    <col min="2" max="5" width="17.33203125" customWidth="1"/>
    <col min="10" max="10" width="10" hidden="1" customWidth="1"/>
  </cols>
  <sheetData>
    <row r="1" spans="1:5">
      <c r="A1" s="57" t="s">
        <v>99</v>
      </c>
    </row>
    <row r="2" spans="1:5" ht="14.25" customHeight="1">
      <c r="A2" s="58"/>
      <c r="B2" s="58"/>
      <c r="C2" s="58"/>
      <c r="D2" s="58"/>
      <c r="E2" s="58"/>
    </row>
    <row r="3" spans="1:5" ht="27" customHeight="1">
      <c r="A3" s="155" t="s">
        <v>10</v>
      </c>
      <c r="B3" s="155"/>
      <c r="C3" s="155"/>
      <c r="D3" s="155"/>
      <c r="E3" s="155"/>
    </row>
    <row r="4" spans="1:5" ht="18" customHeight="1">
      <c r="A4" s="70"/>
      <c r="B4" s="70"/>
      <c r="C4" s="70"/>
      <c r="D4" s="70"/>
      <c r="E4" s="70" t="s">
        <v>39</v>
      </c>
    </row>
    <row r="5" spans="1:5" s="122" customFormat="1" ht="22.8" customHeight="1">
      <c r="A5" s="61" t="s">
        <v>100</v>
      </c>
      <c r="B5" s="82" t="s">
        <v>101</v>
      </c>
      <c r="C5" s="82" t="s">
        <v>102</v>
      </c>
      <c r="D5" s="82" t="s">
        <v>103</v>
      </c>
      <c r="E5" s="61" t="s">
        <v>104</v>
      </c>
    </row>
    <row r="6" spans="1:5" ht="22.8" customHeight="1">
      <c r="A6" s="132" t="s">
        <v>105</v>
      </c>
      <c r="B6" s="89">
        <v>180.82823200000001</v>
      </c>
      <c r="C6" s="89">
        <v>173.128232</v>
      </c>
      <c r="D6" s="89">
        <v>7.7</v>
      </c>
      <c r="E6" s="78"/>
    </row>
    <row r="7" spans="1:5" ht="22.8" customHeight="1">
      <c r="A7" s="132" t="s">
        <v>106</v>
      </c>
      <c r="B7" s="89">
        <v>142.06303800000001</v>
      </c>
      <c r="C7" s="89">
        <v>134.36303799999999</v>
      </c>
      <c r="D7" s="89">
        <v>7.7</v>
      </c>
      <c r="E7" s="134"/>
    </row>
    <row r="8" spans="1:5" ht="22.8" customHeight="1">
      <c r="A8" s="132" t="s">
        <v>107</v>
      </c>
      <c r="B8" s="89">
        <v>142.06303800000001</v>
      </c>
      <c r="C8" s="89">
        <v>134.36303799999999</v>
      </c>
      <c r="D8" s="89">
        <v>7.7</v>
      </c>
      <c r="E8" s="134"/>
    </row>
    <row r="9" spans="1:5" ht="22.8" customHeight="1">
      <c r="A9" s="133" t="s">
        <v>108</v>
      </c>
      <c r="B9" s="93">
        <v>142.06303800000001</v>
      </c>
      <c r="C9" s="93">
        <v>134.36303799999999</v>
      </c>
      <c r="D9" s="93">
        <v>7.7</v>
      </c>
      <c r="E9" s="135"/>
    </row>
    <row r="10" spans="1:5" ht="22.8" customHeight="1">
      <c r="A10" s="132" t="s">
        <v>109</v>
      </c>
      <c r="B10" s="89">
        <v>16.124130999999998</v>
      </c>
      <c r="C10" s="89">
        <v>16.124130999999998</v>
      </c>
      <c r="D10" s="89"/>
      <c r="E10" s="79"/>
    </row>
    <row r="11" spans="1:5" ht="22.8" customHeight="1">
      <c r="A11" s="132" t="s">
        <v>110</v>
      </c>
      <c r="B11" s="89">
        <v>15.603744000000001</v>
      </c>
      <c r="C11" s="89">
        <v>15.603744000000001</v>
      </c>
      <c r="D11" s="89"/>
      <c r="E11" s="136"/>
    </row>
    <row r="12" spans="1:5" ht="22.8" customHeight="1">
      <c r="A12" s="133" t="s">
        <v>111</v>
      </c>
      <c r="B12" s="93">
        <v>15.603744000000001</v>
      </c>
      <c r="C12" s="93">
        <v>15.603744000000001</v>
      </c>
      <c r="D12" s="93"/>
      <c r="E12" s="79"/>
    </row>
    <row r="13" spans="1:5" ht="22.8" customHeight="1">
      <c r="A13" s="132" t="s">
        <v>112</v>
      </c>
      <c r="B13" s="89">
        <v>0.52038700000000004</v>
      </c>
      <c r="C13" s="89">
        <v>0.52038700000000004</v>
      </c>
      <c r="D13" s="89"/>
      <c r="E13" s="79"/>
    </row>
    <row r="14" spans="1:5" ht="22.8" customHeight="1">
      <c r="A14" s="133" t="s">
        <v>112</v>
      </c>
      <c r="B14" s="93">
        <v>0.52038700000000004</v>
      </c>
      <c r="C14" s="93">
        <v>0.52038700000000004</v>
      </c>
      <c r="D14" s="93"/>
      <c r="E14" s="136"/>
    </row>
    <row r="15" spans="1:5" ht="22.8" customHeight="1">
      <c r="A15" s="132" t="s">
        <v>113</v>
      </c>
      <c r="B15" s="89">
        <v>9.8896949999999997</v>
      </c>
      <c r="C15" s="89">
        <v>9.8896949999999997</v>
      </c>
      <c r="D15" s="89"/>
      <c r="E15" s="136"/>
    </row>
    <row r="16" spans="1:5" ht="22.8" customHeight="1">
      <c r="A16" s="132" t="s">
        <v>114</v>
      </c>
      <c r="B16" s="89">
        <v>9.8896949999999997</v>
      </c>
      <c r="C16" s="89">
        <v>9.8896949999999997</v>
      </c>
      <c r="D16" s="89"/>
      <c r="E16" s="79"/>
    </row>
    <row r="17" spans="1:5" ht="22.8" customHeight="1">
      <c r="A17" s="133" t="s">
        <v>115</v>
      </c>
      <c r="B17" s="93">
        <v>6.9639930000000003</v>
      </c>
      <c r="C17" s="93">
        <v>6.9639930000000003</v>
      </c>
      <c r="D17" s="93"/>
      <c r="E17" s="79"/>
    </row>
    <row r="18" spans="1:5" ht="22.8" customHeight="1">
      <c r="A18" s="133" t="s">
        <v>116</v>
      </c>
      <c r="B18" s="93">
        <v>2.9257019999999998</v>
      </c>
      <c r="C18" s="93">
        <v>2.9257019999999998</v>
      </c>
      <c r="D18" s="93"/>
      <c r="E18" s="136"/>
    </row>
    <row r="19" spans="1:5" ht="22.8" customHeight="1">
      <c r="A19" s="132" t="s">
        <v>117</v>
      </c>
      <c r="B19" s="89">
        <v>12.751367999999999</v>
      </c>
      <c r="C19" s="89">
        <v>12.751367999999999</v>
      </c>
      <c r="D19" s="89"/>
      <c r="E19" s="79"/>
    </row>
    <row r="20" spans="1:5" ht="22.8" customHeight="1">
      <c r="A20" s="132" t="s">
        <v>118</v>
      </c>
      <c r="B20" s="89">
        <v>12.751367999999999</v>
      </c>
      <c r="C20" s="89">
        <v>12.751367999999999</v>
      </c>
      <c r="D20" s="89"/>
      <c r="E20" s="136"/>
    </row>
    <row r="21" spans="1:5" ht="22.8" customHeight="1">
      <c r="A21" s="133" t="s">
        <v>119</v>
      </c>
      <c r="B21" s="93">
        <v>12.751367999999999</v>
      </c>
      <c r="C21" s="93">
        <v>12.751367999999999</v>
      </c>
      <c r="D21" s="93"/>
      <c r="E21" s="136"/>
    </row>
    <row r="22" spans="1:5" ht="22.8" customHeight="1">
      <c r="A22" s="77"/>
      <c r="B22" s="78"/>
      <c r="C22" s="78"/>
      <c r="D22" s="134"/>
      <c r="E22" s="79"/>
    </row>
    <row r="23" spans="1:5">
      <c r="A23" s="64" t="s">
        <v>89</v>
      </c>
    </row>
  </sheetData>
  <mergeCells count="1">
    <mergeCell ref="A3:E3"/>
  </mergeCells>
  <phoneticPr fontId="28" type="noConversion"/>
  <hyperlinks>
    <hyperlink ref="A1" location="'Sheet3'!A1" display="附件3"/>
  </hyperlinks>
  <printOptions horizontalCentered="1" verticalCentered="1"/>
  <pageMargins left="0.75138888888888899" right="0.75138888888888899" top="0.26736111111111099" bottom="0.26736111111111099" header="0.27500000000000002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workbookViewId="0">
      <pane xSplit="1" ySplit="6" topLeftCell="B7" activePane="bottomRight" state="frozen"/>
      <selection pane="topRight"/>
      <selection pane="bottomLeft"/>
      <selection pane="bottomRight" activeCell="F26" sqref="F26"/>
    </sheetView>
  </sheetViews>
  <sheetFormatPr defaultColWidth="10" defaultRowHeight="14.4"/>
  <cols>
    <col min="1" max="4" width="32.88671875" customWidth="1"/>
    <col min="5" max="5" width="18.6640625" customWidth="1"/>
    <col min="6" max="8" width="9.77734375" customWidth="1"/>
  </cols>
  <sheetData>
    <row r="1" spans="1:7">
      <c r="A1" s="57" t="s">
        <v>120</v>
      </c>
    </row>
    <row r="2" spans="1:7" ht="14.25" customHeight="1">
      <c r="A2" s="58"/>
      <c r="B2" s="58"/>
      <c r="C2" s="58"/>
      <c r="D2" s="58"/>
      <c r="E2" s="58"/>
      <c r="F2" s="58"/>
      <c r="G2" s="58"/>
    </row>
    <row r="3" spans="1:7" ht="22.95" customHeight="1">
      <c r="A3" s="155" t="s">
        <v>13</v>
      </c>
      <c r="B3" s="155"/>
      <c r="C3" s="155"/>
      <c r="D3" s="155"/>
      <c r="E3" s="58"/>
      <c r="F3" s="58"/>
      <c r="G3" s="58"/>
    </row>
    <row r="4" spans="1:7" ht="16.95" customHeight="1">
      <c r="A4" s="70"/>
      <c r="B4" s="70"/>
      <c r="C4" s="159" t="s">
        <v>39</v>
      </c>
      <c r="D4" s="159"/>
      <c r="E4" s="70"/>
      <c r="F4" s="70"/>
      <c r="G4" s="70"/>
    </row>
    <row r="5" spans="1:7" ht="18" customHeight="1">
      <c r="A5" s="160" t="s">
        <v>40</v>
      </c>
      <c r="B5" s="160"/>
      <c r="C5" s="160" t="s">
        <v>41</v>
      </c>
      <c r="D5" s="160"/>
      <c r="E5" s="70"/>
      <c r="F5" s="70"/>
      <c r="G5" s="70"/>
    </row>
    <row r="6" spans="1:7" ht="18" customHeight="1">
      <c r="A6" s="82" t="s">
        <v>42</v>
      </c>
      <c r="B6" s="82" t="s">
        <v>43</v>
      </c>
      <c r="C6" s="82" t="s">
        <v>42</v>
      </c>
      <c r="D6" s="82" t="s">
        <v>105</v>
      </c>
      <c r="E6" s="70"/>
      <c r="F6" s="70"/>
      <c r="G6" s="70"/>
    </row>
    <row r="7" spans="1:7" s="122" customFormat="1" ht="18" customHeight="1">
      <c r="A7" s="123" t="s">
        <v>121</v>
      </c>
      <c r="B7" s="124">
        <v>180.82823200000001</v>
      </c>
      <c r="C7" s="123" t="s">
        <v>122</v>
      </c>
      <c r="D7" s="124">
        <v>180.82823200000001</v>
      </c>
      <c r="E7" s="81"/>
      <c r="F7" s="81"/>
      <c r="G7" s="81"/>
    </row>
    <row r="8" spans="1:7" ht="13.95" customHeight="1">
      <c r="A8" s="125" t="s">
        <v>123</v>
      </c>
      <c r="B8" s="124">
        <v>180.82823200000001</v>
      </c>
      <c r="C8" s="125" t="s">
        <v>124</v>
      </c>
      <c r="D8" s="124">
        <v>142.06303800000001</v>
      </c>
      <c r="E8" s="70"/>
      <c r="F8" s="70"/>
      <c r="G8" s="70"/>
    </row>
    <row r="9" spans="1:7" ht="13.95" customHeight="1">
      <c r="A9" s="125" t="s">
        <v>125</v>
      </c>
      <c r="B9" s="126"/>
      <c r="C9" s="125" t="s">
        <v>126</v>
      </c>
      <c r="D9" s="127"/>
      <c r="E9" s="70"/>
      <c r="F9" s="70"/>
      <c r="G9" s="70"/>
    </row>
    <row r="10" spans="1:7" ht="13.95" customHeight="1">
      <c r="A10" s="125" t="s">
        <v>127</v>
      </c>
      <c r="B10" s="126"/>
      <c r="C10" s="125" t="s">
        <v>128</v>
      </c>
      <c r="D10" s="127"/>
      <c r="E10" s="70"/>
      <c r="F10" s="70"/>
      <c r="G10" s="70"/>
    </row>
    <row r="11" spans="1:7" ht="13.95" customHeight="1">
      <c r="A11" s="125"/>
      <c r="B11" s="128"/>
      <c r="C11" s="125" t="s">
        <v>129</v>
      </c>
      <c r="D11" s="127"/>
      <c r="E11" s="70"/>
      <c r="F11" s="70"/>
      <c r="G11" s="70"/>
    </row>
    <row r="12" spans="1:7" ht="13.95" customHeight="1">
      <c r="A12" s="125"/>
      <c r="B12" s="128"/>
      <c r="C12" s="125" t="s">
        <v>130</v>
      </c>
      <c r="D12" s="127"/>
      <c r="E12" s="70"/>
      <c r="F12" s="70"/>
      <c r="G12" s="70"/>
    </row>
    <row r="13" spans="1:7" ht="13.95" customHeight="1">
      <c r="A13" s="125"/>
      <c r="B13" s="128"/>
      <c r="C13" s="125" t="s">
        <v>131</v>
      </c>
      <c r="D13" s="127"/>
      <c r="E13" s="70"/>
      <c r="F13" s="70"/>
      <c r="G13" s="70"/>
    </row>
    <row r="14" spans="1:7" ht="13.95" customHeight="1">
      <c r="A14" s="123"/>
      <c r="B14" s="119"/>
      <c r="C14" s="125" t="s">
        <v>132</v>
      </c>
      <c r="D14" s="127"/>
      <c r="E14" s="70"/>
      <c r="F14" s="70"/>
      <c r="G14" s="70"/>
    </row>
    <row r="15" spans="1:7" ht="13.95" customHeight="1">
      <c r="A15" s="125"/>
      <c r="B15" s="128"/>
      <c r="C15" s="125" t="s">
        <v>133</v>
      </c>
      <c r="D15" s="129">
        <v>16.124130999999998</v>
      </c>
      <c r="E15" s="70"/>
      <c r="F15" s="70"/>
      <c r="G15" s="81"/>
    </row>
    <row r="16" spans="1:7" ht="13.95" customHeight="1">
      <c r="A16" s="125"/>
      <c r="B16" s="128"/>
      <c r="C16" s="125" t="s">
        <v>134</v>
      </c>
      <c r="D16" s="126"/>
      <c r="E16" s="70"/>
      <c r="F16" s="70"/>
      <c r="G16" s="70"/>
    </row>
    <row r="17" spans="1:7" ht="13.95" customHeight="1">
      <c r="A17" s="125"/>
      <c r="B17" s="128"/>
      <c r="C17" s="125" t="s">
        <v>135</v>
      </c>
      <c r="D17" s="129">
        <v>9.8896949999999997</v>
      </c>
      <c r="E17" s="70"/>
      <c r="F17" s="70"/>
      <c r="G17" s="70"/>
    </row>
    <row r="18" spans="1:7" ht="13.95" customHeight="1">
      <c r="A18" s="125"/>
      <c r="B18" s="128"/>
      <c r="C18" s="125" t="s">
        <v>136</v>
      </c>
      <c r="D18" s="126"/>
      <c r="E18" s="70"/>
      <c r="F18" s="70"/>
      <c r="G18" s="70"/>
    </row>
    <row r="19" spans="1:7" ht="13.95" customHeight="1">
      <c r="A19" s="125"/>
      <c r="B19" s="128"/>
      <c r="C19" s="125" t="s">
        <v>137</v>
      </c>
      <c r="D19" s="126"/>
      <c r="E19" s="70"/>
      <c r="F19" s="70"/>
      <c r="G19" s="70"/>
    </row>
    <row r="20" spans="1:7" ht="13.95" customHeight="1">
      <c r="A20" s="125"/>
      <c r="B20" s="125"/>
      <c r="C20" s="125" t="s">
        <v>138</v>
      </c>
      <c r="D20" s="129"/>
      <c r="E20" s="70"/>
      <c r="F20" s="70"/>
      <c r="G20" s="70"/>
    </row>
    <row r="21" spans="1:7" ht="13.95" customHeight="1">
      <c r="A21" s="125"/>
      <c r="B21" s="125"/>
      <c r="C21" s="125" t="s">
        <v>139</v>
      </c>
      <c r="D21" s="126"/>
      <c r="E21" s="70"/>
      <c r="F21" s="70"/>
      <c r="G21" s="70"/>
    </row>
    <row r="22" spans="1:7" ht="13.95" customHeight="1">
      <c r="A22" s="125"/>
      <c r="B22" s="125"/>
      <c r="C22" s="125" t="s">
        <v>140</v>
      </c>
      <c r="D22" s="126"/>
      <c r="E22" s="70"/>
      <c r="F22" s="70"/>
      <c r="G22" s="70"/>
    </row>
    <row r="23" spans="1:7" ht="13.95" customHeight="1">
      <c r="A23" s="125"/>
      <c r="B23" s="125"/>
      <c r="C23" s="125" t="s">
        <v>141</v>
      </c>
      <c r="D23" s="126"/>
      <c r="E23" s="70"/>
      <c r="F23" s="70"/>
      <c r="G23" s="70"/>
    </row>
    <row r="24" spans="1:7" ht="13.95" customHeight="1">
      <c r="A24" s="125"/>
      <c r="B24" s="125"/>
      <c r="C24" s="125" t="s">
        <v>142</v>
      </c>
      <c r="D24" s="126"/>
      <c r="E24" s="70"/>
      <c r="F24" s="70"/>
      <c r="G24" s="70"/>
    </row>
    <row r="25" spans="1:7" ht="13.95" customHeight="1">
      <c r="A25" s="125"/>
      <c r="B25" s="125"/>
      <c r="C25" s="125" t="s">
        <v>143</v>
      </c>
      <c r="D25" s="126"/>
      <c r="E25" s="70"/>
      <c r="F25" s="70"/>
      <c r="G25" s="70"/>
    </row>
    <row r="26" spans="1:7" ht="13.95" customHeight="1">
      <c r="A26" s="125"/>
      <c r="B26" s="125"/>
      <c r="C26" s="125" t="s">
        <v>144</v>
      </c>
      <c r="D26" s="126"/>
      <c r="E26" s="70"/>
      <c r="F26" s="70"/>
      <c r="G26" s="70"/>
    </row>
    <row r="27" spans="1:7" ht="13.95" customHeight="1">
      <c r="A27" s="125"/>
      <c r="B27" s="125"/>
      <c r="C27" s="125" t="s">
        <v>145</v>
      </c>
      <c r="D27" s="129">
        <v>12.751367999999999</v>
      </c>
      <c r="E27" s="70"/>
      <c r="F27" s="70"/>
      <c r="G27" s="70"/>
    </row>
    <row r="28" spans="1:7" ht="13.95" customHeight="1">
      <c r="A28" s="125"/>
      <c r="B28" s="125"/>
      <c r="C28" s="125" t="s">
        <v>146</v>
      </c>
      <c r="D28" s="127"/>
      <c r="E28" s="70"/>
      <c r="F28" s="70"/>
      <c r="G28" s="70"/>
    </row>
    <row r="29" spans="1:7" ht="13.95" customHeight="1">
      <c r="A29" s="125"/>
      <c r="B29" s="125"/>
      <c r="C29" s="125" t="s">
        <v>147</v>
      </c>
      <c r="D29" s="127"/>
      <c r="E29" s="70"/>
      <c r="F29" s="70"/>
      <c r="G29" s="70"/>
    </row>
    <row r="30" spans="1:7" ht="13.95" customHeight="1">
      <c r="A30" s="125"/>
      <c r="B30" s="125"/>
      <c r="C30" s="125" t="s">
        <v>148</v>
      </c>
      <c r="D30" s="127"/>
      <c r="E30" s="70"/>
      <c r="F30" s="70"/>
      <c r="G30" s="70"/>
    </row>
    <row r="31" spans="1:7" ht="13.95" customHeight="1">
      <c r="A31" s="125"/>
      <c r="B31" s="125"/>
      <c r="C31" s="125" t="s">
        <v>149</v>
      </c>
      <c r="D31" s="127"/>
      <c r="E31" s="70"/>
      <c r="F31" s="70"/>
      <c r="G31" s="70"/>
    </row>
    <row r="32" spans="1:7" ht="13.95" customHeight="1">
      <c r="A32" s="125"/>
      <c r="B32" s="125"/>
      <c r="C32" s="125" t="s">
        <v>150</v>
      </c>
      <c r="D32" s="127"/>
      <c r="E32" s="70"/>
      <c r="F32" s="70"/>
      <c r="G32" s="70"/>
    </row>
    <row r="33" spans="1:7" ht="13.95" customHeight="1">
      <c r="A33" s="125"/>
      <c r="B33" s="125"/>
      <c r="C33" s="125" t="s">
        <v>151</v>
      </c>
      <c r="D33" s="127"/>
      <c r="E33" s="70"/>
      <c r="F33" s="70"/>
      <c r="G33" s="70"/>
    </row>
    <row r="34" spans="1:7" ht="13.95" customHeight="1">
      <c r="A34" s="125"/>
      <c r="B34" s="125"/>
      <c r="C34" s="125" t="s">
        <v>152</v>
      </c>
      <c r="D34" s="127"/>
      <c r="E34" s="70"/>
      <c r="F34" s="70"/>
      <c r="G34" s="70"/>
    </row>
    <row r="35" spans="1:7" ht="13.95" customHeight="1">
      <c r="A35" s="125"/>
      <c r="B35" s="125"/>
      <c r="C35" s="125" t="s">
        <v>153</v>
      </c>
      <c r="D35" s="127"/>
      <c r="E35" s="70"/>
      <c r="F35" s="70"/>
      <c r="G35" s="70"/>
    </row>
    <row r="36" spans="1:7" ht="13.95" customHeight="1">
      <c r="A36" s="125"/>
      <c r="B36" s="125"/>
      <c r="C36" s="125" t="s">
        <v>154</v>
      </c>
      <c r="D36" s="127"/>
      <c r="E36" s="70"/>
      <c r="F36" s="70"/>
      <c r="G36" s="70"/>
    </row>
    <row r="37" spans="1:7" ht="13.95" customHeight="1">
      <c r="A37" s="125"/>
      <c r="B37" s="125"/>
      <c r="C37" s="125" t="s">
        <v>155</v>
      </c>
      <c r="D37" s="130"/>
      <c r="E37" s="70"/>
      <c r="F37" s="70"/>
      <c r="G37" s="70"/>
    </row>
    <row r="38" spans="1:7" ht="18" customHeight="1">
      <c r="A38" s="131" t="s">
        <v>156</v>
      </c>
      <c r="B38" s="124">
        <f>B7</f>
        <v>180.82823200000001</v>
      </c>
      <c r="C38" s="131" t="s">
        <v>157</v>
      </c>
      <c r="D38" s="124">
        <f>SUM(D8:D37)</f>
        <v>180.82823200000001</v>
      </c>
      <c r="E38" s="81"/>
      <c r="F38" s="70"/>
      <c r="G38" s="70"/>
    </row>
    <row r="39" spans="1:7">
      <c r="A39" s="64" t="s">
        <v>89</v>
      </c>
    </row>
  </sheetData>
  <mergeCells count="4">
    <mergeCell ref="A3:D3"/>
    <mergeCell ref="C4:D4"/>
    <mergeCell ref="A5:B5"/>
    <mergeCell ref="C5:D5"/>
  </mergeCells>
  <phoneticPr fontId="28" type="noConversion"/>
  <hyperlinks>
    <hyperlink ref="A1" location="'Sheet3'!A1" display="附件4"/>
  </hyperlinks>
  <printOptions horizontalCentered="1" verticalCentered="1"/>
  <pageMargins left="0.75138888888888899" right="0.75138888888888899" top="0" bottom="0" header="0" footer="0"/>
  <pageSetup paperSize="9" scale="87" fitToWidth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Zeros="0" workbookViewId="0">
      <selection activeCell="D21" sqref="D21"/>
    </sheetView>
  </sheetViews>
  <sheetFormatPr defaultColWidth="10" defaultRowHeight="14.4"/>
  <cols>
    <col min="1" max="1" width="20.33203125" customWidth="1"/>
    <col min="2" max="2" width="14.33203125" customWidth="1"/>
    <col min="3" max="3" width="14.88671875" customWidth="1"/>
    <col min="4" max="4" width="12.33203125" customWidth="1"/>
    <col min="5" max="5" width="15.21875" customWidth="1"/>
    <col min="6" max="6" width="8" customWidth="1"/>
    <col min="7" max="8" width="9.33203125" customWidth="1"/>
    <col min="9" max="9" width="8.21875" customWidth="1"/>
    <col min="10" max="11" width="9.33203125" customWidth="1"/>
  </cols>
  <sheetData>
    <row r="1" spans="1:11">
      <c r="A1" s="18" t="s">
        <v>158</v>
      </c>
    </row>
    <row r="2" spans="1:11" ht="14.2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39.9" customHeight="1">
      <c r="A3" s="155" t="s">
        <v>15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22.8" customHeight="1">
      <c r="A4" s="70"/>
      <c r="B4" s="70"/>
      <c r="C4" s="70"/>
      <c r="D4" s="70"/>
      <c r="E4" s="70"/>
      <c r="F4" s="70"/>
      <c r="G4" s="70"/>
      <c r="H4" s="70"/>
      <c r="I4" s="70"/>
      <c r="J4" s="159" t="s">
        <v>39</v>
      </c>
      <c r="K4" s="159"/>
    </row>
    <row r="5" spans="1:11" ht="22.8" customHeight="1">
      <c r="A5" s="160" t="s">
        <v>159</v>
      </c>
      <c r="B5" s="160" t="s">
        <v>105</v>
      </c>
      <c r="C5" s="160" t="s">
        <v>160</v>
      </c>
      <c r="D5" s="160"/>
      <c r="E5" s="160"/>
      <c r="F5" s="160" t="s">
        <v>161</v>
      </c>
      <c r="G5" s="160"/>
      <c r="H5" s="160"/>
      <c r="I5" s="160" t="s">
        <v>162</v>
      </c>
      <c r="J5" s="160"/>
      <c r="K5" s="160"/>
    </row>
    <row r="6" spans="1:11" ht="22.8" customHeight="1">
      <c r="A6" s="160"/>
      <c r="B6" s="162"/>
      <c r="C6" s="71" t="s">
        <v>105</v>
      </c>
      <c r="D6" s="71" t="s">
        <v>102</v>
      </c>
      <c r="E6" s="71" t="s">
        <v>103</v>
      </c>
      <c r="F6" s="71" t="s">
        <v>105</v>
      </c>
      <c r="G6" s="60" t="s">
        <v>102</v>
      </c>
      <c r="H6" s="60" t="s">
        <v>103</v>
      </c>
      <c r="I6" s="60" t="s">
        <v>105</v>
      </c>
      <c r="J6" s="60" t="s">
        <v>102</v>
      </c>
      <c r="K6" s="60" t="s">
        <v>103</v>
      </c>
    </row>
    <row r="7" spans="1:11" ht="31.05" customHeight="1">
      <c r="A7" s="77" t="s">
        <v>105</v>
      </c>
      <c r="B7" s="78">
        <v>180.82823200000001</v>
      </c>
      <c r="C7" s="78">
        <v>180.82823200000001</v>
      </c>
      <c r="D7" s="78">
        <v>173.128232</v>
      </c>
      <c r="E7" s="78">
        <v>7.7</v>
      </c>
      <c r="F7" s="78">
        <f t="shared" ref="F7:K7" si="0">F8</f>
        <v>0</v>
      </c>
      <c r="G7" s="78">
        <f t="shared" si="0"/>
        <v>0</v>
      </c>
      <c r="H7" s="78">
        <f t="shared" si="0"/>
        <v>0</v>
      </c>
      <c r="I7" s="78">
        <f t="shared" si="0"/>
        <v>0</v>
      </c>
      <c r="J7" s="78">
        <f t="shared" si="0"/>
        <v>0</v>
      </c>
      <c r="K7" s="78">
        <f t="shared" si="0"/>
        <v>0</v>
      </c>
    </row>
    <row r="8" spans="1:11" ht="31.05" customHeight="1">
      <c r="A8" s="116" t="s">
        <v>163</v>
      </c>
      <c r="B8" s="78">
        <v>180.82823200000001</v>
      </c>
      <c r="C8" s="78">
        <v>180.82823200000001</v>
      </c>
      <c r="D8" s="78">
        <v>173.128232</v>
      </c>
      <c r="E8" s="78">
        <v>7.7</v>
      </c>
      <c r="F8" s="78">
        <f t="shared" ref="F8:K8" si="1">F9</f>
        <v>0</v>
      </c>
      <c r="G8" s="78">
        <f t="shared" si="1"/>
        <v>0</v>
      </c>
      <c r="H8" s="78">
        <f t="shared" si="1"/>
        <v>0</v>
      </c>
      <c r="I8" s="78">
        <f t="shared" si="1"/>
        <v>0</v>
      </c>
      <c r="J8" s="78">
        <f t="shared" si="1"/>
        <v>0</v>
      </c>
      <c r="K8" s="78">
        <f t="shared" si="1"/>
        <v>0</v>
      </c>
    </row>
    <row r="9" spans="1:11" ht="31.05" customHeight="1">
      <c r="A9" s="117" t="s">
        <v>163</v>
      </c>
      <c r="B9" s="78">
        <v>180.82823200000001</v>
      </c>
      <c r="C9" s="78">
        <v>180.82823200000001</v>
      </c>
      <c r="D9" s="118">
        <v>173.128232</v>
      </c>
      <c r="E9" s="118">
        <v>7.7</v>
      </c>
      <c r="F9" s="119"/>
      <c r="G9" s="120"/>
      <c r="H9" s="121"/>
      <c r="I9" s="121"/>
      <c r="J9" s="121"/>
      <c r="K9" s="121"/>
    </row>
    <row r="10" spans="1:11">
      <c r="A10" s="161" t="s">
        <v>89</v>
      </c>
      <c r="B10" s="161"/>
    </row>
  </sheetData>
  <mergeCells count="8">
    <mergeCell ref="A10:B10"/>
    <mergeCell ref="A5:A6"/>
    <mergeCell ref="B5:B6"/>
    <mergeCell ref="A3:K3"/>
    <mergeCell ref="J4:K4"/>
    <mergeCell ref="C5:E5"/>
    <mergeCell ref="F5:H5"/>
    <mergeCell ref="I5:K5"/>
  </mergeCells>
  <phoneticPr fontId="28" type="noConversion"/>
  <hyperlinks>
    <hyperlink ref="A1" location="'Sheet3'!A1" display="附件5"/>
  </hyperlinks>
  <printOptions horizontalCentered="1"/>
  <pageMargins left="0.75138888888888899" right="0.75138888888888899" top="0.66874999999999996" bottom="0.2673611111111109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G8" sqref="G8"/>
    </sheetView>
  </sheetViews>
  <sheetFormatPr defaultColWidth="10" defaultRowHeight="14.4"/>
  <cols>
    <col min="1" max="1" width="20.6640625" customWidth="1"/>
    <col min="2" max="2" width="31" customWidth="1"/>
    <col min="3" max="3" width="20.33203125" customWidth="1"/>
    <col min="4" max="4" width="20" customWidth="1"/>
    <col min="5" max="5" width="18.6640625" customWidth="1"/>
  </cols>
  <sheetData>
    <row r="1" spans="1:5">
      <c r="A1" t="s">
        <v>164</v>
      </c>
    </row>
    <row r="2" spans="1:5" ht="14.25" customHeight="1">
      <c r="A2" s="98"/>
    </row>
    <row r="3" spans="1:5" ht="27" customHeight="1">
      <c r="A3" s="155" t="s">
        <v>18</v>
      </c>
      <c r="B3" s="155"/>
      <c r="C3" s="155"/>
      <c r="D3" s="155"/>
      <c r="E3" s="155"/>
    </row>
    <row r="4" spans="1:5" ht="21.9" customHeight="1">
      <c r="A4" s="70"/>
      <c r="B4" s="70"/>
      <c r="C4" s="159" t="s">
        <v>39</v>
      </c>
      <c r="D4" s="159"/>
      <c r="E4" s="159"/>
    </row>
    <row r="5" spans="1:5" ht="22.8" customHeight="1">
      <c r="A5" s="160" t="s">
        <v>100</v>
      </c>
      <c r="B5" s="160"/>
      <c r="C5" s="160" t="s">
        <v>160</v>
      </c>
      <c r="D5" s="160"/>
      <c r="E5" s="160"/>
    </row>
    <row r="6" spans="1:5" ht="22.8" customHeight="1">
      <c r="A6" s="99" t="s">
        <v>165</v>
      </c>
      <c r="B6" s="99" t="s">
        <v>166</v>
      </c>
      <c r="C6" s="100" t="s">
        <v>105</v>
      </c>
      <c r="D6" s="101" t="s">
        <v>102</v>
      </c>
      <c r="E6" s="101" t="s">
        <v>103</v>
      </c>
    </row>
    <row r="7" spans="1:5" ht="22.8" customHeight="1">
      <c r="A7" s="102"/>
      <c r="B7" s="103" t="s">
        <v>105</v>
      </c>
      <c r="C7" s="104">
        <v>180.82823200000001</v>
      </c>
      <c r="D7" s="104">
        <v>173.128232</v>
      </c>
      <c r="E7" s="112">
        <v>7.7</v>
      </c>
    </row>
    <row r="8" spans="1:5" ht="22.8" customHeight="1">
      <c r="A8" s="105" t="s">
        <v>167</v>
      </c>
      <c r="B8" s="106" t="s">
        <v>106</v>
      </c>
      <c r="C8" s="107">
        <v>142.06303800000001</v>
      </c>
      <c r="D8" s="107">
        <v>134.36303799999999</v>
      </c>
      <c r="E8" s="113">
        <v>7.7</v>
      </c>
    </row>
    <row r="9" spans="1:5" ht="22.8" customHeight="1">
      <c r="A9" s="105" t="s">
        <v>168</v>
      </c>
      <c r="B9" s="106" t="s">
        <v>107</v>
      </c>
      <c r="C9" s="107">
        <v>142.06303800000001</v>
      </c>
      <c r="D9" s="107">
        <v>134.36303799999999</v>
      </c>
      <c r="E9" s="113">
        <v>7.7</v>
      </c>
    </row>
    <row r="10" spans="1:5" ht="22.8" customHeight="1">
      <c r="A10" s="108" t="s">
        <v>169</v>
      </c>
      <c r="B10" s="109" t="s">
        <v>108</v>
      </c>
      <c r="C10" s="110">
        <v>142.06303800000001</v>
      </c>
      <c r="D10" s="110">
        <v>134.36303799999999</v>
      </c>
      <c r="E10" s="114">
        <v>7.7</v>
      </c>
    </row>
    <row r="11" spans="1:5" ht="22.8" customHeight="1">
      <c r="A11" s="105" t="s">
        <v>170</v>
      </c>
      <c r="B11" s="106" t="s">
        <v>109</v>
      </c>
      <c r="C11" s="107">
        <v>16.124130999999998</v>
      </c>
      <c r="D11" s="107">
        <v>16.124130999999998</v>
      </c>
      <c r="E11" s="113"/>
    </row>
    <row r="12" spans="1:5" ht="22.8" customHeight="1">
      <c r="A12" s="105" t="s">
        <v>171</v>
      </c>
      <c r="B12" s="106" t="s">
        <v>110</v>
      </c>
      <c r="C12" s="107">
        <v>15.603744000000001</v>
      </c>
      <c r="D12" s="107">
        <v>15.603744000000001</v>
      </c>
      <c r="E12" s="113"/>
    </row>
    <row r="13" spans="1:5" ht="22.8" customHeight="1">
      <c r="A13" s="108" t="s">
        <v>172</v>
      </c>
      <c r="B13" s="109" t="s">
        <v>111</v>
      </c>
      <c r="C13" s="110">
        <v>15.603744000000001</v>
      </c>
      <c r="D13" s="110">
        <v>15.603744000000001</v>
      </c>
      <c r="E13" s="114"/>
    </row>
    <row r="14" spans="1:5" ht="22.8" customHeight="1">
      <c r="A14" s="105" t="s">
        <v>173</v>
      </c>
      <c r="B14" s="106" t="s">
        <v>112</v>
      </c>
      <c r="C14" s="107">
        <v>0.52038700000000004</v>
      </c>
      <c r="D14" s="107">
        <v>0.52038700000000004</v>
      </c>
      <c r="E14" s="113"/>
    </row>
    <row r="15" spans="1:5" ht="22.8" customHeight="1">
      <c r="A15" s="108" t="s">
        <v>174</v>
      </c>
      <c r="B15" s="109" t="s">
        <v>112</v>
      </c>
      <c r="C15" s="110">
        <v>0.52038700000000004</v>
      </c>
      <c r="D15" s="110">
        <v>0.52038700000000004</v>
      </c>
      <c r="E15" s="114"/>
    </row>
    <row r="16" spans="1:5" ht="22.8" customHeight="1">
      <c r="A16" s="105" t="s">
        <v>175</v>
      </c>
      <c r="B16" s="106" t="s">
        <v>113</v>
      </c>
      <c r="C16" s="107">
        <v>9.8896949999999997</v>
      </c>
      <c r="D16" s="107">
        <v>9.8896949999999997</v>
      </c>
      <c r="E16" s="113"/>
    </row>
    <row r="17" spans="1:5" ht="22.8" customHeight="1">
      <c r="A17" s="105" t="s">
        <v>176</v>
      </c>
      <c r="B17" s="106" t="s">
        <v>114</v>
      </c>
      <c r="C17" s="107">
        <v>9.8896949999999997</v>
      </c>
      <c r="D17" s="107">
        <v>9.8896949999999997</v>
      </c>
      <c r="E17" s="113"/>
    </row>
    <row r="18" spans="1:5" ht="22.8" customHeight="1">
      <c r="A18" s="108" t="s">
        <v>177</v>
      </c>
      <c r="B18" s="109" t="s">
        <v>115</v>
      </c>
      <c r="C18" s="110">
        <v>6.9639930000000003</v>
      </c>
      <c r="D18" s="110">
        <v>6.9639930000000003</v>
      </c>
      <c r="E18" s="114"/>
    </row>
    <row r="19" spans="1:5" ht="22.8" customHeight="1">
      <c r="A19" s="108" t="s">
        <v>178</v>
      </c>
      <c r="B19" s="109" t="s">
        <v>116</v>
      </c>
      <c r="C19" s="110">
        <v>2.9257019999999998</v>
      </c>
      <c r="D19" s="110">
        <v>2.9257019999999998</v>
      </c>
      <c r="E19" s="114"/>
    </row>
    <row r="20" spans="1:5" ht="22.8" customHeight="1">
      <c r="A20" s="105" t="s">
        <v>179</v>
      </c>
      <c r="B20" s="106" t="s">
        <v>117</v>
      </c>
      <c r="C20" s="107">
        <v>12.751367999999999</v>
      </c>
      <c r="D20" s="107">
        <v>12.751367999999999</v>
      </c>
      <c r="E20" s="113"/>
    </row>
    <row r="21" spans="1:5" ht="22.8" customHeight="1">
      <c r="A21" s="105" t="s">
        <v>180</v>
      </c>
      <c r="B21" s="106" t="s">
        <v>118</v>
      </c>
      <c r="C21" s="107">
        <v>12.751367999999999</v>
      </c>
      <c r="D21" s="107">
        <v>12.751367999999999</v>
      </c>
      <c r="E21" s="113"/>
    </row>
    <row r="22" spans="1:5" ht="22.8" customHeight="1">
      <c r="A22" s="108" t="s">
        <v>181</v>
      </c>
      <c r="B22" s="109" t="s">
        <v>119</v>
      </c>
      <c r="C22" s="110">
        <v>12.751367999999999</v>
      </c>
      <c r="D22" s="110">
        <v>12.751367999999999</v>
      </c>
      <c r="E22" s="114"/>
    </row>
    <row r="23" spans="1:5" ht="22.8" customHeight="1">
      <c r="A23" s="111"/>
      <c r="B23" s="77"/>
      <c r="C23" s="78"/>
      <c r="D23" s="78"/>
      <c r="E23" s="115"/>
    </row>
    <row r="24" spans="1:5">
      <c r="A24" s="163" t="s">
        <v>89</v>
      </c>
      <c r="B24" s="163"/>
    </row>
  </sheetData>
  <mergeCells count="5">
    <mergeCell ref="A3:E3"/>
    <mergeCell ref="C4:E4"/>
    <mergeCell ref="A5:B5"/>
    <mergeCell ref="C5:E5"/>
    <mergeCell ref="A24:B24"/>
  </mergeCells>
  <phoneticPr fontId="28" type="noConversion"/>
  <printOptions horizontalCentered="1" verticalCentered="1"/>
  <pageMargins left="0.75138888888888899" right="0.75138888888888899" top="0" bottom="0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D35" sqref="D35:D36"/>
    </sheetView>
  </sheetViews>
  <sheetFormatPr defaultColWidth="10" defaultRowHeight="14.4"/>
  <cols>
    <col min="1" max="1" width="13.6640625" customWidth="1"/>
    <col min="2" max="2" width="38.88671875" customWidth="1"/>
    <col min="3" max="3" width="25" customWidth="1"/>
    <col min="4" max="5" width="27.33203125" customWidth="1"/>
  </cols>
  <sheetData>
    <row r="1" spans="1:5">
      <c r="A1" s="57" t="s">
        <v>182</v>
      </c>
    </row>
    <row r="2" spans="1:5" ht="12" customHeight="1">
      <c r="A2" s="58"/>
      <c r="B2" s="58"/>
      <c r="C2" s="58"/>
      <c r="D2" s="58"/>
      <c r="E2" s="58"/>
    </row>
    <row r="3" spans="1:5" ht="21" customHeight="1">
      <c r="A3" s="155" t="s">
        <v>21</v>
      </c>
      <c r="B3" s="155"/>
      <c r="C3" s="155"/>
      <c r="D3" s="155"/>
      <c r="E3" s="155"/>
    </row>
    <row r="4" spans="1:5" ht="15" customHeight="1">
      <c r="A4" s="164"/>
      <c r="B4" s="164"/>
      <c r="C4" s="70"/>
      <c r="D4" s="70"/>
      <c r="E4" s="94" t="s">
        <v>39</v>
      </c>
    </row>
    <row r="5" spans="1:5" ht="24" customHeight="1">
      <c r="A5" s="160" t="s">
        <v>183</v>
      </c>
      <c r="B5" s="160"/>
      <c r="C5" s="160" t="s">
        <v>184</v>
      </c>
      <c r="D5" s="160"/>
      <c r="E5" s="160"/>
    </row>
    <row r="6" spans="1:5" ht="19.05" customHeight="1">
      <c r="A6" s="61" t="s">
        <v>165</v>
      </c>
      <c r="B6" s="61" t="s">
        <v>166</v>
      </c>
      <c r="C6" s="82" t="s">
        <v>105</v>
      </c>
      <c r="D6" s="82" t="s">
        <v>185</v>
      </c>
      <c r="E6" s="82" t="s">
        <v>186</v>
      </c>
    </row>
    <row r="7" spans="1:5" ht="15" customHeight="1">
      <c r="A7" s="83"/>
      <c r="B7" s="84" t="s">
        <v>105</v>
      </c>
      <c r="C7" s="85">
        <v>173.128232</v>
      </c>
      <c r="D7" s="85">
        <v>150.89569399999999</v>
      </c>
      <c r="E7" s="95">
        <v>22.232538000000002</v>
      </c>
    </row>
    <row r="8" spans="1:5" s="64" customFormat="1" ht="15" customHeight="1">
      <c r="A8" s="86" t="s">
        <v>187</v>
      </c>
      <c r="B8" s="87" t="s">
        <v>188</v>
      </c>
      <c r="C8" s="88">
        <v>22.232538000000002</v>
      </c>
      <c r="D8" s="89"/>
      <c r="E8" s="96">
        <v>22.232538000000002</v>
      </c>
    </row>
    <row r="9" spans="1:5" s="64" customFormat="1" ht="15" customHeight="1">
      <c r="A9" s="90" t="s">
        <v>189</v>
      </c>
      <c r="B9" s="91" t="s">
        <v>190</v>
      </c>
      <c r="C9" s="92">
        <v>1.9024080000000001</v>
      </c>
      <c r="D9" s="93"/>
      <c r="E9" s="97">
        <v>1.9024080000000001</v>
      </c>
    </row>
    <row r="10" spans="1:5" s="64" customFormat="1" ht="15" customHeight="1">
      <c r="A10" s="90" t="s">
        <v>191</v>
      </c>
      <c r="B10" s="91" t="s">
        <v>192</v>
      </c>
      <c r="C10" s="92">
        <v>1.99013</v>
      </c>
      <c r="D10" s="93"/>
      <c r="E10" s="97">
        <v>1.99013</v>
      </c>
    </row>
    <row r="11" spans="1:5" s="64" customFormat="1" ht="15" customHeight="1">
      <c r="A11" s="90" t="s">
        <v>193</v>
      </c>
      <c r="B11" s="91" t="s">
        <v>194</v>
      </c>
      <c r="C11" s="92">
        <v>5.34</v>
      </c>
      <c r="D11" s="93"/>
      <c r="E11" s="97">
        <v>5.34</v>
      </c>
    </row>
    <row r="12" spans="1:5" s="64" customFormat="1" ht="15" customHeight="1">
      <c r="A12" s="90" t="s">
        <v>195</v>
      </c>
      <c r="B12" s="91" t="s">
        <v>196</v>
      </c>
      <c r="C12" s="92">
        <v>9.5966400000000007</v>
      </c>
      <c r="D12" s="93"/>
      <c r="E12" s="97">
        <v>9.5966400000000007</v>
      </c>
    </row>
    <row r="13" spans="1:5" s="64" customFormat="1" ht="15" customHeight="1">
      <c r="A13" s="90" t="s">
        <v>197</v>
      </c>
      <c r="B13" s="91" t="s">
        <v>198</v>
      </c>
      <c r="C13" s="92">
        <v>1</v>
      </c>
      <c r="D13" s="93"/>
      <c r="E13" s="97">
        <v>1</v>
      </c>
    </row>
    <row r="14" spans="1:5" s="64" customFormat="1" ht="15" customHeight="1">
      <c r="A14" s="90" t="s">
        <v>199</v>
      </c>
      <c r="B14" s="91" t="s">
        <v>200</v>
      </c>
      <c r="C14" s="92">
        <v>0.6</v>
      </c>
      <c r="D14" s="93"/>
      <c r="E14" s="97">
        <v>0.6</v>
      </c>
    </row>
    <row r="15" spans="1:5" s="64" customFormat="1" ht="15" customHeight="1">
      <c r="A15" s="90" t="s">
        <v>201</v>
      </c>
      <c r="B15" s="91" t="s">
        <v>202</v>
      </c>
      <c r="C15" s="92">
        <v>1.5</v>
      </c>
      <c r="D15" s="93"/>
      <c r="E15" s="97">
        <v>1.5</v>
      </c>
    </row>
    <row r="16" spans="1:5" s="64" customFormat="1" ht="15" customHeight="1">
      <c r="A16" s="90" t="s">
        <v>203</v>
      </c>
      <c r="B16" s="91" t="s">
        <v>204</v>
      </c>
      <c r="C16" s="92">
        <v>0.30336000000000002</v>
      </c>
      <c r="D16" s="93"/>
      <c r="E16" s="97">
        <v>0.30336000000000002</v>
      </c>
    </row>
    <row r="17" spans="1:5" s="64" customFormat="1" ht="15" customHeight="1">
      <c r="A17" s="86" t="s">
        <v>205</v>
      </c>
      <c r="B17" s="87" t="s">
        <v>206</v>
      </c>
      <c r="C17" s="88">
        <v>150.27072200000001</v>
      </c>
      <c r="D17" s="89">
        <v>150.27072200000001</v>
      </c>
      <c r="E17" s="96"/>
    </row>
    <row r="18" spans="1:5" s="64" customFormat="1" ht="15" customHeight="1">
      <c r="A18" s="90" t="s">
        <v>207</v>
      </c>
      <c r="B18" s="91" t="s">
        <v>208</v>
      </c>
      <c r="C18" s="92">
        <v>28.058199999999999</v>
      </c>
      <c r="D18" s="93">
        <v>28.058199999999999</v>
      </c>
      <c r="E18" s="97"/>
    </row>
    <row r="19" spans="1:5" s="64" customFormat="1" ht="15" customHeight="1">
      <c r="A19" s="90" t="s">
        <v>209</v>
      </c>
      <c r="B19" s="91" t="s">
        <v>210</v>
      </c>
      <c r="C19" s="92">
        <v>26.654699999999998</v>
      </c>
      <c r="D19" s="93">
        <v>26.654699999999998</v>
      </c>
      <c r="E19" s="97"/>
    </row>
    <row r="20" spans="1:5" s="64" customFormat="1" ht="15" customHeight="1">
      <c r="A20" s="90" t="s">
        <v>211</v>
      </c>
      <c r="B20" s="91" t="s">
        <v>212</v>
      </c>
      <c r="C20" s="92">
        <v>47.330399999999997</v>
      </c>
      <c r="D20" s="93">
        <v>47.330399999999997</v>
      </c>
      <c r="E20" s="97"/>
    </row>
    <row r="21" spans="1:5" s="64" customFormat="1" ht="15" customHeight="1">
      <c r="A21" s="90" t="s">
        <v>213</v>
      </c>
      <c r="B21" s="91" t="s">
        <v>214</v>
      </c>
      <c r="C21" s="92">
        <v>10.087199999999999</v>
      </c>
      <c r="D21" s="93">
        <v>10.087199999999999</v>
      </c>
      <c r="E21" s="97"/>
    </row>
    <row r="22" spans="1:5" s="64" customFormat="1" ht="15" customHeight="1">
      <c r="A22" s="90" t="s">
        <v>215</v>
      </c>
      <c r="B22" s="91" t="s">
        <v>216</v>
      </c>
      <c r="C22" s="92">
        <v>15.603744000000001</v>
      </c>
      <c r="D22" s="93">
        <v>15.603744000000001</v>
      </c>
      <c r="E22" s="97"/>
    </row>
    <row r="23" spans="1:5" s="64" customFormat="1" ht="15" customHeight="1">
      <c r="A23" s="90" t="s">
        <v>217</v>
      </c>
      <c r="B23" s="91" t="s">
        <v>218</v>
      </c>
      <c r="C23" s="92">
        <v>0.52038700000000004</v>
      </c>
      <c r="D23" s="93">
        <v>0.52038700000000004</v>
      </c>
      <c r="E23" s="97"/>
    </row>
    <row r="24" spans="1:5" s="64" customFormat="1" ht="15" customHeight="1">
      <c r="A24" s="90" t="s">
        <v>219</v>
      </c>
      <c r="B24" s="91" t="s">
        <v>220</v>
      </c>
      <c r="C24" s="92">
        <v>6.3390209999999998</v>
      </c>
      <c r="D24" s="93">
        <v>6.3390209999999998</v>
      </c>
      <c r="E24" s="97"/>
    </row>
    <row r="25" spans="1:5" s="64" customFormat="1" ht="15" customHeight="1">
      <c r="A25" s="90" t="s">
        <v>221</v>
      </c>
      <c r="B25" s="91" t="s">
        <v>222</v>
      </c>
      <c r="C25" s="92">
        <v>2.9257019999999998</v>
      </c>
      <c r="D25" s="93">
        <v>2.9257019999999998</v>
      </c>
      <c r="E25" s="97"/>
    </row>
    <row r="26" spans="1:5" s="64" customFormat="1" ht="15" customHeight="1">
      <c r="A26" s="90" t="s">
        <v>223</v>
      </c>
      <c r="B26" s="91" t="s">
        <v>119</v>
      </c>
      <c r="C26" s="92">
        <v>12.751367999999999</v>
      </c>
      <c r="D26" s="93">
        <v>12.751367999999999</v>
      </c>
      <c r="E26" s="97"/>
    </row>
    <row r="27" spans="1:5" s="64" customFormat="1" ht="15" customHeight="1">
      <c r="A27" s="86" t="s">
        <v>224</v>
      </c>
      <c r="B27" s="87" t="s">
        <v>225</v>
      </c>
      <c r="C27" s="88">
        <v>0.62497199999999997</v>
      </c>
      <c r="D27" s="89">
        <v>0.62497199999999997</v>
      </c>
      <c r="E27" s="96"/>
    </row>
    <row r="28" spans="1:5" s="64" customFormat="1" ht="15" customHeight="1">
      <c r="A28" s="90" t="s">
        <v>226</v>
      </c>
      <c r="B28" s="91" t="s">
        <v>227</v>
      </c>
      <c r="C28" s="92"/>
      <c r="D28" s="93"/>
      <c r="E28" s="97"/>
    </row>
    <row r="29" spans="1:5" s="64" customFormat="1" ht="15" customHeight="1">
      <c r="A29" s="90" t="s">
        <v>228</v>
      </c>
      <c r="B29" s="91" t="s">
        <v>229</v>
      </c>
      <c r="C29" s="92">
        <v>0.62497199999999997</v>
      </c>
      <c r="D29" s="93">
        <v>0.62497199999999997</v>
      </c>
      <c r="E29" s="97"/>
    </row>
    <row r="30" spans="1:5">
      <c r="A30" s="163" t="s">
        <v>89</v>
      </c>
      <c r="B30" s="163"/>
    </row>
  </sheetData>
  <mergeCells count="5">
    <mergeCell ref="A3:E3"/>
    <mergeCell ref="A4:B4"/>
    <mergeCell ref="A5:B5"/>
    <mergeCell ref="C5:E5"/>
    <mergeCell ref="A30:B30"/>
  </mergeCells>
  <phoneticPr fontId="28" type="noConversion"/>
  <hyperlinks>
    <hyperlink ref="A1" location="'Sheet3'!A1" display="附件7"/>
  </hyperlinks>
  <printOptions horizontalCentered="1"/>
  <pageMargins left="0.75138888888888899" right="0.75138888888888899" top="0.31458333333333299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6</vt:i4>
      </vt:variant>
    </vt:vector>
  </HeadingPairs>
  <TitlesOfParts>
    <vt:vector size="22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部门管理转移支付情况表</vt:lpstr>
      <vt:lpstr>国有资本经营预算支出情况表</vt:lpstr>
      <vt:lpstr>政府采购预算表</vt:lpstr>
      <vt:lpstr>部门非税收入征收计划表</vt:lpstr>
      <vt:lpstr>政府采购预算表!Print_Area</vt:lpstr>
      <vt:lpstr>部门收支总体情况表!Print_Titles</vt:lpstr>
      <vt:lpstr>财政拨款收支总体情况表!Print_Titles</vt:lpstr>
      <vt:lpstr>一般公共预算基本支出表!Print_Titles</vt:lpstr>
      <vt:lpstr>一般公共预算支出情况表!Print_Titles</vt:lpstr>
      <vt:lpstr>政府采购预算表!Print_Titles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2023-03-15T17:57:00Z</dcterms:created>
  <dcterms:modified xsi:type="dcterms:W3CDTF">2026-02-10T03:49:53Z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8DA93E68A9943ACFDEB88569C5A663F7_43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  <property fmtid="{D5CDD505-2E9C-101B-9397-08002B2CF9AE}" pid="5" name="CalculationRule">
    <vt:r8>0</vt:r8>
  </property>
</Properties>
</file>